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7\공유\7. 급여및 회계관리-월별지출\2.센터회계\2026년\"/>
    </mc:Choice>
  </mc:AlternateContent>
  <xr:revisionPtr revIDLastSave="0" documentId="13_ncr:1_{85514404-6FAB-4215-B29B-F85145DF99D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표지" sheetId="8" r:id="rId1"/>
    <sheet name="총결산" sheetId="3" r:id="rId2"/>
    <sheet name="수입" sheetId="1" r:id="rId3"/>
    <sheet name="지출" sheetId="2" r:id="rId4"/>
  </sheets>
  <definedNames>
    <definedName name="_xlnm.Print_Area" localSheetId="2">수입!$A$1:$P$17</definedName>
    <definedName name="_xlnm.Print_Area" localSheetId="3">지출!$A$1:$P$65</definedName>
    <definedName name="_xlnm.Print_Area" localSheetId="1">총결산!$A$1:$K$34</definedName>
    <definedName name="_xlnm.Print_Area" localSheetId="0">표지!$A$1:$D$15</definedName>
    <definedName name="_xlnm.Print_Titles" localSheetId="2">수입!$4:$17</definedName>
    <definedName name="_xlnm.Print_Titles" localSheetId="3">지출!$3:$3</definedName>
    <definedName name="_xlnm.Print_Titles" localSheetId="1">총결산!$3:$4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2" l="1"/>
  <c r="O64" i="2"/>
  <c r="N64" i="2"/>
  <c r="M64" i="2"/>
  <c r="K64" i="2"/>
  <c r="J64" i="2"/>
  <c r="I64" i="2"/>
  <c r="H64" i="2"/>
  <c r="G64" i="2"/>
  <c r="F64" i="2"/>
  <c r="E64" i="2"/>
  <c r="D64" i="2"/>
  <c r="F34" i="3"/>
  <c r="K34" i="3"/>
  <c r="O16" i="1"/>
  <c r="N16" i="1"/>
  <c r="M16" i="1"/>
  <c r="L16" i="1"/>
  <c r="K16" i="1"/>
  <c r="J16" i="1"/>
  <c r="I16" i="1"/>
  <c r="H16" i="1"/>
  <c r="G16" i="1"/>
  <c r="F16" i="1"/>
  <c r="E16" i="1"/>
  <c r="D16" i="1"/>
  <c r="P13" i="1"/>
  <c r="P14" i="1"/>
  <c r="P15" i="1"/>
  <c r="P12" i="1"/>
  <c r="P11" i="1"/>
  <c r="P10" i="1"/>
  <c r="P9" i="1"/>
  <c r="P6" i="1"/>
  <c r="P4" i="2"/>
  <c r="P62" i="2"/>
  <c r="P61" i="2"/>
  <c r="P60" i="2"/>
  <c r="P59" i="2"/>
  <c r="P56" i="2"/>
  <c r="P57" i="2"/>
  <c r="P58" i="2"/>
  <c r="P53" i="2"/>
  <c r="P54" i="2"/>
  <c r="P55" i="2"/>
  <c r="P46" i="2"/>
  <c r="P47" i="2"/>
  <c r="P48" i="2"/>
  <c r="P49" i="2"/>
  <c r="P50" i="2"/>
  <c r="P51" i="2"/>
  <c r="P52" i="2"/>
  <c r="P45" i="2"/>
  <c r="P34" i="2"/>
  <c r="P35" i="2"/>
  <c r="P36" i="2"/>
  <c r="P37" i="2"/>
  <c r="P38" i="2"/>
  <c r="P39" i="2"/>
  <c r="P40" i="2"/>
  <c r="P41" i="2"/>
  <c r="P42" i="2"/>
  <c r="P43" i="2"/>
  <c r="P44" i="2"/>
  <c r="P23" i="2"/>
  <c r="P24" i="2"/>
  <c r="P25" i="2"/>
  <c r="P26" i="2"/>
  <c r="P27" i="2"/>
  <c r="P28" i="2"/>
  <c r="P29" i="2"/>
  <c r="P30" i="2"/>
  <c r="P31" i="2"/>
  <c r="P32" i="2"/>
  <c r="P33" i="2"/>
  <c r="P22" i="2"/>
  <c r="P21" i="2"/>
  <c r="P20" i="2"/>
  <c r="P18" i="2"/>
  <c r="P19" i="2"/>
  <c r="P17" i="2"/>
  <c r="P16" i="2"/>
  <c r="P15" i="2"/>
  <c r="P14" i="2"/>
  <c r="P13" i="2"/>
  <c r="P12" i="2"/>
  <c r="P11" i="2"/>
  <c r="P8" i="2"/>
  <c r="P9" i="2"/>
  <c r="P10" i="2"/>
  <c r="P16" i="1" l="1"/>
  <c r="P7" i="2"/>
  <c r="P64" i="2" s="1"/>
</calcChain>
</file>

<file path=xl/sharedStrings.xml><?xml version="1.0" encoding="utf-8"?>
<sst xmlns="http://schemas.openxmlformats.org/spreadsheetml/2006/main" count="227" uniqueCount="150">
  <si>
    <t>항</t>
    <phoneticPr fontId="2" type="noConversion"/>
  </si>
  <si>
    <t>목</t>
    <phoneticPr fontId="2" type="noConversion"/>
  </si>
  <si>
    <t>비목및내역</t>
    <phoneticPr fontId="2" type="noConversion"/>
  </si>
  <si>
    <t>1월</t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</si>
  <si>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</si>
  <si>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</si>
  <si>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</si>
  <si>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</si>
  <si>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</si>
  <si>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</si>
  <si>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</si>
  <si>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</si>
  <si>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</si>
  <si>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</si>
  <si>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</si>
  <si>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전년이월금</t>
    <phoneticPr fontId="2" type="noConversion"/>
  </si>
  <si>
    <t>사업수입</t>
    <phoneticPr fontId="2" type="noConversion"/>
  </si>
  <si>
    <t>전년이월</t>
    <phoneticPr fontId="2" type="noConversion"/>
  </si>
  <si>
    <t>바우처사업비</t>
    <phoneticPr fontId="2" type="noConversion"/>
  </si>
  <si>
    <t>활동지원본인</t>
    <phoneticPr fontId="2" type="noConversion"/>
  </si>
  <si>
    <t>전북추가정부</t>
    <phoneticPr fontId="2" type="noConversion"/>
  </si>
  <si>
    <t>활동지원정부</t>
    <phoneticPr fontId="2" type="noConversion"/>
  </si>
  <si>
    <t>잡수입</t>
    <phoneticPr fontId="2" type="noConversion"/>
  </si>
  <si>
    <t>기타잡수입</t>
    <phoneticPr fontId="2" type="noConversion"/>
  </si>
  <si>
    <t>기타수입</t>
    <phoneticPr fontId="2" type="noConversion"/>
  </si>
  <si>
    <t>가산수당</t>
    <phoneticPr fontId="2" type="noConversion"/>
  </si>
  <si>
    <t>원거리교통비</t>
    <phoneticPr fontId="2" type="noConversion"/>
  </si>
  <si>
    <t>합계</t>
    <phoneticPr fontId="2" type="noConversion"/>
  </si>
  <si>
    <t>내역</t>
    <phoneticPr fontId="2" type="noConversion"/>
  </si>
  <si>
    <t>인건비</t>
    <phoneticPr fontId="2" type="noConversion"/>
  </si>
  <si>
    <t>급여</t>
    <phoneticPr fontId="2" type="noConversion"/>
  </si>
  <si>
    <t>활동지원사급여</t>
    <phoneticPr fontId="2" type="noConversion"/>
  </si>
  <si>
    <t>직원급여</t>
    <phoneticPr fontId="2" type="noConversion"/>
  </si>
  <si>
    <t>직책보조비</t>
    <phoneticPr fontId="2" type="noConversion"/>
  </si>
  <si>
    <t>연말정산환급금</t>
    <phoneticPr fontId="2" type="noConversion"/>
  </si>
  <si>
    <t>제수당</t>
    <phoneticPr fontId="2" type="noConversion"/>
  </si>
  <si>
    <t>교육비</t>
    <phoneticPr fontId="2" type="noConversion"/>
  </si>
  <si>
    <t>퇴직연금</t>
    <phoneticPr fontId="2" type="noConversion"/>
  </si>
  <si>
    <t>기타
후생경비</t>
    <phoneticPr fontId="2" type="noConversion"/>
  </si>
  <si>
    <t>생일축하금</t>
    <phoneticPr fontId="2" type="noConversion"/>
  </si>
  <si>
    <t>선임실습지도비</t>
    <phoneticPr fontId="2" type="noConversion"/>
  </si>
  <si>
    <t>운영비</t>
    <phoneticPr fontId="2" type="noConversion"/>
  </si>
  <si>
    <t>공공요금</t>
    <phoneticPr fontId="2" type="noConversion"/>
  </si>
  <si>
    <t>기타운영비</t>
    <phoneticPr fontId="2" type="noConversion"/>
  </si>
  <si>
    <t>임대료</t>
    <phoneticPr fontId="2" type="noConversion"/>
  </si>
  <si>
    <t>일용잡금</t>
    <phoneticPr fontId="2" type="noConversion"/>
  </si>
  <si>
    <t>강사료</t>
    <phoneticPr fontId="2" type="noConversion"/>
  </si>
  <si>
    <t>제세공과금</t>
    <phoneticPr fontId="2" type="noConversion"/>
  </si>
  <si>
    <t>단체안심상해</t>
    <phoneticPr fontId="2" type="noConversion"/>
  </si>
  <si>
    <t>단체배상책임보험</t>
    <phoneticPr fontId="2" type="noConversion"/>
  </si>
  <si>
    <t>근로소득세</t>
  </si>
  <si>
    <t>DB손해보험</t>
  </si>
  <si>
    <t>기관운영비</t>
    <phoneticPr fontId="2" type="noConversion"/>
  </si>
  <si>
    <t>교육장대여비</t>
  </si>
  <si>
    <t>차량비</t>
    <phoneticPr fontId="2" type="noConversion"/>
  </si>
  <si>
    <t>새해밀센터차량할부금</t>
  </si>
  <si>
    <t>비대렌탈</t>
  </si>
  <si>
    <t>정수기렌탈</t>
  </si>
  <si>
    <t>cctv월정료</t>
  </si>
  <si>
    <t>유붕식세무사무소</t>
  </si>
  <si>
    <t>신도리코복사기렌탈료</t>
  </si>
  <si>
    <t>용지(더블A4)</t>
  </si>
  <si>
    <t>토너교체</t>
  </si>
  <si>
    <t>업무
추진비</t>
    <phoneticPr fontId="2" type="noConversion"/>
  </si>
  <si>
    <t>회의비</t>
    <phoneticPr fontId="2" type="noConversion"/>
  </si>
  <si>
    <t>시설비</t>
    <phoneticPr fontId="2" type="noConversion"/>
  </si>
  <si>
    <t>자산취득비</t>
    <phoneticPr fontId="2" type="noConversion"/>
  </si>
  <si>
    <t>순번</t>
    <phoneticPr fontId="2" type="noConversion"/>
  </si>
  <si>
    <t>관</t>
    <phoneticPr fontId="2" type="noConversion"/>
  </si>
  <si>
    <t>이월금</t>
    <phoneticPr fontId="2" type="noConversion"/>
  </si>
  <si>
    <t>결산액</t>
    <phoneticPr fontId="2" type="noConversion"/>
  </si>
  <si>
    <t>세입</t>
    <phoneticPr fontId="2" type="noConversion"/>
  </si>
  <si>
    <t>세출</t>
    <phoneticPr fontId="2" type="noConversion"/>
  </si>
  <si>
    <t>세부내역</t>
    <phoneticPr fontId="2" type="noConversion"/>
  </si>
  <si>
    <t>퇴직적립금</t>
    <phoneticPr fontId="2" type="noConversion"/>
  </si>
  <si>
    <t>기타후생경비</t>
    <phoneticPr fontId="2" type="noConversion"/>
  </si>
  <si>
    <t>업무추진비</t>
    <phoneticPr fontId="2" type="noConversion"/>
  </si>
  <si>
    <t>대표이사</t>
    <phoneticPr fontId="2" type="noConversion"/>
  </si>
  <si>
    <t>사무비</t>
    <phoneticPr fontId="2" type="noConversion"/>
  </si>
  <si>
    <t>사단법인새해밀</t>
    <phoneticPr fontId="2" type="noConversion"/>
  </si>
  <si>
    <t>포상금 및 스마트폰 결제지원금</t>
    <phoneticPr fontId="2" type="noConversion"/>
  </si>
  <si>
    <t>건강검진비 및 정신성 마약</t>
    <phoneticPr fontId="2" type="noConversion"/>
  </si>
  <si>
    <t>복리후생</t>
    <phoneticPr fontId="2" type="noConversion"/>
  </si>
  <si>
    <t>단체안심상해보험, 상해책임보험</t>
    <phoneticPr fontId="2" type="noConversion"/>
  </si>
  <si>
    <t>센터할부금, 유류비, 점검 및 오일교체</t>
    <phoneticPr fontId="2" type="noConversion"/>
  </si>
  <si>
    <t>운영위원회, 노사협의회</t>
    <phoneticPr fontId="2" type="noConversion"/>
  </si>
  <si>
    <t>시설장비유지비</t>
    <phoneticPr fontId="2" type="noConversion"/>
  </si>
  <si>
    <t>장소대여및케어플윅스, 강연비</t>
    <phoneticPr fontId="2" type="noConversion"/>
  </si>
  <si>
    <t>생일축하금, 선임실습비</t>
    <phoneticPr fontId="2" type="noConversion"/>
  </si>
  <si>
    <t>현장실습비</t>
    <phoneticPr fontId="2" type="noConversion"/>
  </si>
  <si>
    <t>예금이자</t>
    <phoneticPr fontId="2" type="noConversion"/>
  </si>
  <si>
    <t>사회보험부담금</t>
    <phoneticPr fontId="2" type="noConversion"/>
  </si>
  <si>
    <t xml:space="preserve">퇴직금및적립금  </t>
    <phoneticPr fontId="2" type="noConversion"/>
  </si>
  <si>
    <t>활동지원사 포상금</t>
    <phoneticPr fontId="2" type="noConversion"/>
  </si>
  <si>
    <t>스마트폰 결제지원</t>
    <phoneticPr fontId="2" type="noConversion"/>
  </si>
  <si>
    <t>여행자보험</t>
    <phoneticPr fontId="2" type="noConversion"/>
  </si>
  <si>
    <t>새해밀센터차량유류비</t>
    <phoneticPr fontId="2" type="noConversion"/>
  </si>
  <si>
    <t>노무사자문료</t>
    <phoneticPr fontId="2" type="noConversion"/>
  </si>
  <si>
    <t>사무용품</t>
    <phoneticPr fontId="2" type="noConversion"/>
  </si>
  <si>
    <t>활동지원수입</t>
    <phoneticPr fontId="2" type="noConversion"/>
  </si>
  <si>
    <t>수용비및수수료</t>
    <phoneticPr fontId="2" type="noConversion"/>
  </si>
  <si>
    <t>지방세</t>
    <phoneticPr fontId="2" type="noConversion"/>
  </si>
  <si>
    <t xml:space="preserve">
국민연금,건강보험,고용보험,산재보험
</t>
    <phoneticPr fontId="2" type="noConversion"/>
  </si>
  <si>
    <t xml:space="preserve">
전화요금,단말기 ,기관휴대폰,전기요금
</t>
    <phoneticPr fontId="2" type="noConversion"/>
  </si>
  <si>
    <t>국민연금,건강보험,고용보험,산재보험</t>
    <phoneticPr fontId="2" type="noConversion"/>
  </si>
  <si>
    <t xml:space="preserve">
전화,전기요금,단말기 ,통신료,기관휴대폰
</t>
    <phoneticPr fontId="2" type="noConversion"/>
  </si>
  <si>
    <t>강사료 사업소득세</t>
    <phoneticPr fontId="2" type="noConversion"/>
  </si>
  <si>
    <t>2025년결산지출내역서</t>
    <phoneticPr fontId="2" type="noConversion"/>
  </si>
  <si>
    <t>직원명절및여름휴가비</t>
    <phoneticPr fontId="2" type="noConversion"/>
  </si>
  <si>
    <t>가산수당및 원거리교통비/교육비</t>
    <phoneticPr fontId="2" type="noConversion"/>
  </si>
  <si>
    <t>활동지원사 연말상여금및 여름휴가비</t>
    <phoneticPr fontId="2" type="noConversion"/>
  </si>
  <si>
    <t>건강검진및향정신성마약/독감예방접종</t>
    <phoneticPr fontId="2" type="noConversion"/>
  </si>
  <si>
    <t>기타소득세/자동차보험</t>
    <phoneticPr fontId="2" type="noConversion"/>
  </si>
  <si>
    <t>주민세</t>
    <phoneticPr fontId="2" type="noConversion"/>
  </si>
  <si>
    <t>과태료/신원보증보험</t>
    <phoneticPr fontId="2" type="noConversion"/>
  </si>
  <si>
    <t>세무대리수수료</t>
    <phoneticPr fontId="2" type="noConversion"/>
  </si>
  <si>
    <t>결산지방세 및 법인세/매출조정료</t>
    <phoneticPr fontId="2" type="noConversion"/>
  </si>
  <si>
    <t>운용관리,자산,공인인증수수료</t>
    <phoneticPr fontId="2" type="noConversion"/>
  </si>
  <si>
    <t>2026년 달력제작</t>
    <phoneticPr fontId="2" type="noConversion"/>
  </si>
  <si>
    <t>멀티박스</t>
    <phoneticPr fontId="2" type="noConversion"/>
  </si>
  <si>
    <t>현수막/배너</t>
    <phoneticPr fontId="2" type="noConversion"/>
  </si>
  <si>
    <t>자동차세/보험료</t>
    <phoneticPr fontId="2" type="noConversion"/>
  </si>
  <si>
    <t>자동차 점검 및 오일교체/차량임차료및주차료</t>
    <phoneticPr fontId="2" type="noConversion"/>
  </si>
  <si>
    <t>법정의무교육(온라인)/사회복지사보수교육</t>
    <phoneticPr fontId="2" type="noConversion"/>
  </si>
  <si>
    <t>케어플윅스유료서비스/문자서비스/강연회</t>
    <phoneticPr fontId="2" type="noConversion"/>
  </si>
  <si>
    <t>무인경비설치공사비,정화조,원형센서,
전기온수기설치</t>
    <phoneticPr fontId="2" type="noConversion"/>
  </si>
  <si>
    <t>테이블제작및의자/컴퓨터구입</t>
    <phoneticPr fontId="2" type="noConversion"/>
  </si>
  <si>
    <t>2025년총결산</t>
    <phoneticPr fontId="2" type="noConversion"/>
  </si>
  <si>
    <t>고용부(재무계)</t>
    <phoneticPr fontId="2" type="noConversion"/>
  </si>
  <si>
    <t>퇴직연금환급금</t>
    <phoneticPr fontId="2" type="noConversion"/>
  </si>
  <si>
    <t>명절상여휴가비</t>
    <phoneticPr fontId="2" type="noConversion"/>
  </si>
  <si>
    <t>2025 결산보고서</t>
    <phoneticPr fontId="2" type="noConversion"/>
  </si>
  <si>
    <t>2025년수입내역서(결산)</t>
    <phoneticPr fontId="2" type="noConversion"/>
  </si>
  <si>
    <t xml:space="preserve">
             1.결산
             2.수입
             3.지출</t>
    <phoneticPr fontId="2" type="noConversion"/>
  </si>
  <si>
    <t>송금수수료</t>
    <phoneticPr fontId="2" type="noConversion"/>
  </si>
  <si>
    <t>점자명함/직원도장</t>
    <phoneticPr fontId="2" type="noConversion"/>
  </si>
  <si>
    <t>한빛인쇄/활동지원사구비서류메모지</t>
    <phoneticPr fontId="2" type="noConversion"/>
  </si>
  <si>
    <t>전담인력 워크샵교육/김치나눔물품포장용박스구입</t>
    <phoneticPr fontId="2" type="noConversion"/>
  </si>
  <si>
    <t>법정제수당</t>
    <phoneticPr fontId="2" type="noConversion"/>
  </si>
  <si>
    <t>지방소득세, 근로소득세, 기타소득세
 DB 손해보험,  사업소득세, 자동차세, 여행보험료. 과태료,주민세</t>
    <phoneticPr fontId="2" type="noConversion"/>
  </si>
  <si>
    <t>시상용 상장 케이스세트구입</t>
    <phoneticPr fontId="2" type="noConversion"/>
  </si>
  <si>
    <t>송금수수료, 비데 정수기 렌탈, cctv 월정료. 노무사 자문료, 기장료, 복사기 렌탈료, 연말정산 수수료, 달력제작, 현수막, 점자명함, 운용관리수수료, 공인인증 수수료,사무용비 , 신분증케이스,매출조정료,더블A용지,시상용상장 케이스세트구입.등</t>
    <phoneticPr fontId="2" type="noConversion"/>
  </si>
  <si>
    <t>운영위원회/노사협의회</t>
    <phoneticPr fontId="2" type="noConversion"/>
  </si>
  <si>
    <t>장기근속자</t>
    <phoneticPr fontId="2" type="noConversion"/>
  </si>
  <si>
    <t>반환금</t>
    <phoneticPr fontId="2" type="noConversion"/>
  </si>
  <si>
    <t>보장비용.부당이득환수</t>
    <phoneticPr fontId="2" type="noConversion"/>
  </si>
  <si>
    <t>보장비용.부당이득환수건</t>
    <phoneticPr fontId="2" type="noConversion"/>
  </si>
  <si>
    <t>ㅡ</t>
    <phoneticPr fontId="2" type="noConversion"/>
  </si>
  <si>
    <t>예비비및
 기타</t>
    <phoneticPr fontId="2" type="noConversion"/>
  </si>
  <si>
    <t>예비비
및기타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</si>
</sst>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Times New Roman"/>
      <family val="1"/>
    </font>
    <font>
      <sz val="28"/>
      <color theme="1"/>
      <name val="나눔스퀘어 ExtraBold"/>
      <family val="3"/>
      <charset val="129"/>
    </font>
    <font>
      <sz val="22"/>
      <color theme="1"/>
      <name val="나눔스퀘어 Bold"/>
      <family val="3"/>
      <charset val="129"/>
    </font>
    <font>
      <sz val="28"/>
      <color theme="1"/>
      <name val="나눔스퀘어_ac ExtraBold"/>
      <family val="3"/>
      <charset val="129"/>
    </font>
    <font>
      <sz val="26"/>
      <color theme="1"/>
      <name val="나눔고딕 ExtraBold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color theme="1"/>
      <name val="나눔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1" fillId="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1" fontId="10" fillId="0" borderId="1" xfId="0" applyNumberFormat="1" applyFont="1" applyBorder="1">
      <alignment vertical="center"/>
    </xf>
    <xf numFmtId="41" fontId="10" fillId="0" borderId="1" xfId="1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41" fontId="10" fillId="0" borderId="1" xfId="1" applyFont="1" applyFill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41" fontId="10" fillId="0" borderId="1" xfId="1" applyFont="1" applyBorder="1" applyAlignment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vertical="center" wrapText="1"/>
    </xf>
    <xf numFmtId="41" fontId="10" fillId="0" borderId="1" xfId="1" applyFont="1" applyFill="1" applyBorder="1" applyAlignment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top"/>
    </xf>
    <xf numFmtId="0" fontId="13" fillId="0" borderId="1" xfId="0" applyFont="1" applyBorder="1">
      <alignment vertical="center"/>
    </xf>
    <xf numFmtId="41" fontId="0" fillId="0" borderId="0" xfId="0" applyNumberFormat="1">
      <alignment vertical="center"/>
    </xf>
    <xf numFmtId="0" fontId="10" fillId="3" borderId="1" xfId="0" applyFont="1" applyFill="1" applyBorder="1">
      <alignment vertical="center"/>
    </xf>
    <xf numFmtId="41" fontId="10" fillId="3" borderId="1" xfId="1" applyFont="1" applyFill="1" applyBorder="1" applyAlignment="1">
      <alignment vertical="center"/>
    </xf>
    <xf numFmtId="41" fontId="14" fillId="3" borderId="1" xfId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/>
    </xf>
    <xf numFmtId="41" fontId="10" fillId="4" borderId="3" xfId="0" applyNumberFormat="1" applyFont="1" applyFill="1" applyBorder="1">
      <alignment vertical="center"/>
    </xf>
    <xf numFmtId="0" fontId="10" fillId="4" borderId="3" xfId="0" applyFont="1" applyFill="1" applyBorder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1" fontId="10" fillId="4" borderId="1" xfId="1" applyFont="1" applyFill="1" applyBorder="1">
      <alignment vertical="center"/>
    </xf>
    <xf numFmtId="41" fontId="10" fillId="4" borderId="1" xfId="0" applyNumberFormat="1" applyFont="1" applyFill="1" applyBorder="1">
      <alignment vertical="center"/>
    </xf>
    <xf numFmtId="3" fontId="0" fillId="0" borderId="1" xfId="0" applyNumberFormat="1" applyBorder="1" applyAlignment="1">
      <alignment horizontal="right" vertical="center"/>
    </xf>
    <xf numFmtId="41" fontId="14" fillId="0" borderId="1" xfId="1" applyFont="1" applyBorder="1">
      <alignment vertical="center"/>
    </xf>
    <xf numFmtId="0" fontId="17" fillId="3" borderId="1" xfId="0" applyFont="1" applyFill="1" applyBorder="1" applyAlignment="1">
      <alignment vertical="center" wrapText="1"/>
    </xf>
    <xf numFmtId="41" fontId="10" fillId="0" borderId="1" xfId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41" fontId="18" fillId="3" borderId="1" xfId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41" fontId="10" fillId="0" borderId="4" xfId="1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41" fontId="10" fillId="0" borderId="5" xfId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1" fontId="10" fillId="0" borderId="5" xfId="1" applyFont="1" applyBorder="1" applyAlignment="1">
      <alignment horizontal="center" vertical="center" wrapText="1"/>
    </xf>
    <xf numFmtId="41" fontId="10" fillId="0" borderId="4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4" borderId="0" xfId="6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1" fontId="10" fillId="0" borderId="1" xfId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4" xfId="1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41" fontId="10" fillId="0" borderId="5" xfId="0" applyNumberFormat="1" applyFont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</cellXfs>
  <cellStyles count="7">
    <cellStyle name="40% - 강조색6" xfId="6" builtinId="51"/>
    <cellStyle name="쉼표 [0]" xfId="1" builtinId="6"/>
    <cellStyle name="표준" xfId="0" builtinId="0"/>
    <cellStyle name="표준 10" xfId="4" xr:uid="{00000000-0005-0000-0000-000002000000}"/>
    <cellStyle name="표준 10 2" xfId="3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colors>
    <mruColors>
      <color rgb="FFCC99FF"/>
      <color rgb="FFCCCCFF"/>
      <color rgb="FFFFCC66"/>
      <color rgb="FFCCECFF"/>
      <color rgb="FFDAFBC1"/>
      <color rgb="FFE7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986210</xdr:colOff>
      <xdr:row>11</xdr:row>
      <xdr:rowOff>856061</xdr:rowOff>
    </xdr:from>
    <xdr:to>
      <xdr:col>1</xdr:col>
      <xdr:colOff>1513682</xdr:colOff>
      <xdr:row>13</xdr:row>
      <xdr:rowOff>31750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15DEEDC-B73E-1070-F54C-E3EE12412A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1359"/>
        <a:stretch/>
      </xdr:blipFill>
      <xdr:spPr>
        <a:xfrm>
          <a:off x="1684710" y="5131728"/>
          <a:ext cx="527472" cy="445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view="pageBreakPreview" zoomScale="60" zoomScaleNormal="160" workbookViewId="0">
      <selection activeCell="P16" sqref="P16"/>
    </sheetView>
  </sheetViews>
  <sheetFormatPr defaultRowHeight="16.5"/>
  <cols>
    <col min="1" max="1" width="9.125" customWidth="1"/>
    <col min="2" max="2" width="55" customWidth="1"/>
    <col min="3" max="3" width="14.25" customWidth="1"/>
    <col min="4" max="4" width="9.25" customWidth="1"/>
  </cols>
  <sheetData>
    <row r="2" spans="1:4" ht="30.75" customHeight="1"/>
    <row r="3" spans="1:4" ht="60" customHeight="1">
      <c r="B3" s="60" t="s">
        <v>131</v>
      </c>
      <c r="C3" s="60"/>
    </row>
    <row r="4" spans="1:4" ht="17.100000000000001" customHeight="1">
      <c r="B4" s="61" t="s">
        <v>133</v>
      </c>
      <c r="C4" s="61"/>
    </row>
    <row r="5" spans="1:4">
      <c r="B5" s="61"/>
      <c r="C5" s="61"/>
    </row>
    <row r="6" spans="1:4">
      <c r="B6" s="61"/>
      <c r="C6" s="61"/>
    </row>
    <row r="7" spans="1:4">
      <c r="B7" s="61"/>
      <c r="C7" s="61"/>
    </row>
    <row r="8" spans="1:4" ht="32.25" customHeight="1">
      <c r="B8" s="61"/>
      <c r="C8" s="61"/>
    </row>
    <row r="9" spans="1:4" ht="16.5" customHeight="1">
      <c r="B9" s="61"/>
      <c r="C9" s="61"/>
    </row>
    <row r="10" spans="1:4" ht="97.5" customHeight="1">
      <c r="B10" s="61"/>
      <c r="C10" s="61"/>
    </row>
    <row r="11" spans="1:4">
      <c r="B11" s="61"/>
      <c r="C11" s="61"/>
    </row>
    <row r="12" spans="1:4" ht="67.5" customHeight="1">
      <c r="B12" s="61"/>
      <c r="C12" s="61"/>
    </row>
    <row r="13" spans="1:4" ht="33.75">
      <c r="A13" s="62" t="s">
        <v>79</v>
      </c>
      <c r="B13" s="62"/>
      <c r="C13" s="62"/>
      <c r="D13" s="62"/>
    </row>
    <row r="14" spans="1:4" ht="35.25">
      <c r="C14" s="5"/>
    </row>
    <row r="28" spans="3:3" ht="27">
      <c r="C28" s="4"/>
    </row>
    <row r="29" spans="3:3" ht="35.25">
      <c r="C29" s="3"/>
    </row>
  </sheetData>
  <mergeCells count="3">
    <mergeCell ref="B3:C3"/>
    <mergeCell ref="B4:C12"/>
    <mergeCell ref="A13:D13"/>
  </mergeCells>
  <phoneticPr fontId="2" type="noConversion"/>
  <pageMargins left="0.25" right="0.25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opLeftCell="A13" zoomScale="115" zoomScaleNormal="115" workbookViewId="0">
      <selection activeCell="N24" sqref="N24"/>
    </sheetView>
  </sheetViews>
  <sheetFormatPr defaultColWidth="8.625" defaultRowHeight="17.45" customHeight="1"/>
  <cols>
    <col min="1" max="1" width="6" style="15" customWidth="1"/>
    <col min="2" max="2" width="8.5" style="15" customWidth="1"/>
    <col min="3" max="3" width="11.5" style="15" customWidth="1"/>
    <col min="4" max="4" width="12.375" style="15" customWidth="1"/>
    <col min="5" max="5" width="12" style="15" customWidth="1"/>
    <col min="6" max="6" width="15.75" style="15" customWidth="1"/>
    <col min="7" max="7" width="11.125" style="15" customWidth="1"/>
    <col min="8" max="8" width="10" style="15" customWidth="1"/>
    <col min="9" max="9" width="12.5" style="15" customWidth="1"/>
    <col min="10" max="10" width="31.375" style="15" customWidth="1"/>
    <col min="11" max="11" width="13.125" style="15" customWidth="1"/>
    <col min="12" max="16384" width="8.625" style="15"/>
  </cols>
  <sheetData>
    <row r="1" spans="1:11" ht="17.45" customHeight="1">
      <c r="E1" s="65" t="s">
        <v>127</v>
      </c>
      <c r="F1" s="66"/>
      <c r="G1" s="66"/>
      <c r="H1" s="66"/>
      <c r="I1" s="67"/>
    </row>
    <row r="3" spans="1:11" ht="17.45" customHeight="1" thickBot="1">
      <c r="A3" s="68" t="s">
        <v>71</v>
      </c>
      <c r="B3" s="69"/>
      <c r="C3" s="69"/>
      <c r="D3" s="69"/>
      <c r="E3" s="69"/>
      <c r="F3" s="70"/>
      <c r="G3" s="68" t="s">
        <v>72</v>
      </c>
      <c r="H3" s="69"/>
      <c r="I3" s="69"/>
      <c r="J3" s="69"/>
      <c r="K3" s="70"/>
    </row>
    <row r="4" spans="1:11" ht="17.45" customHeight="1" thickTop="1">
      <c r="A4" s="25" t="s">
        <v>67</v>
      </c>
      <c r="B4" s="25" t="s">
        <v>68</v>
      </c>
      <c r="C4" s="25" t="s">
        <v>0</v>
      </c>
      <c r="D4" s="25" t="s">
        <v>1</v>
      </c>
      <c r="E4" s="25" t="s">
        <v>73</v>
      </c>
      <c r="F4" s="25" t="s">
        <v>70</v>
      </c>
      <c r="G4" s="25" t="s">
        <v>68</v>
      </c>
      <c r="H4" s="25" t="s">
        <v>0</v>
      </c>
      <c r="I4" s="25" t="s">
        <v>1</v>
      </c>
      <c r="J4" s="25" t="s">
        <v>73</v>
      </c>
      <c r="K4" s="25" t="s">
        <v>70</v>
      </c>
    </row>
    <row r="5" spans="1:11" ht="16.5">
      <c r="A5" s="48">
        <v>1</v>
      </c>
      <c r="B5" s="48" t="s">
        <v>69</v>
      </c>
      <c r="C5" s="48" t="s">
        <v>69</v>
      </c>
      <c r="D5" s="48" t="s">
        <v>69</v>
      </c>
      <c r="E5" s="48" t="s">
        <v>69</v>
      </c>
      <c r="F5" s="71">
        <v>238096654</v>
      </c>
      <c r="G5" s="48" t="s">
        <v>78</v>
      </c>
      <c r="H5" s="53" t="s">
        <v>29</v>
      </c>
      <c r="I5" s="53" t="s">
        <v>30</v>
      </c>
      <c r="J5" s="11" t="s">
        <v>31</v>
      </c>
      <c r="K5" s="7">
        <v>3563129124</v>
      </c>
    </row>
    <row r="6" spans="1:11" ht="16.5">
      <c r="A6" s="50"/>
      <c r="B6" s="50"/>
      <c r="C6" s="50"/>
      <c r="D6" s="50"/>
      <c r="E6" s="50"/>
      <c r="F6" s="73"/>
      <c r="G6" s="49"/>
      <c r="H6" s="53"/>
      <c r="I6" s="53"/>
      <c r="J6" s="11" t="s">
        <v>32</v>
      </c>
      <c r="K6" s="8">
        <v>194974241</v>
      </c>
    </row>
    <row r="7" spans="1:11" ht="16.5">
      <c r="A7" s="48">
        <v>2</v>
      </c>
      <c r="B7" s="48" t="s">
        <v>16</v>
      </c>
      <c r="C7" s="48" t="s">
        <v>16</v>
      </c>
      <c r="D7" s="48" t="s">
        <v>99</v>
      </c>
      <c r="E7" s="48" t="s">
        <v>19</v>
      </c>
      <c r="F7" s="74">
        <v>4840390170</v>
      </c>
      <c r="G7" s="49"/>
      <c r="H7" s="53"/>
      <c r="I7" s="53"/>
      <c r="J7" s="11" t="s">
        <v>34</v>
      </c>
      <c r="K7" s="14">
        <v>3186770</v>
      </c>
    </row>
    <row r="8" spans="1:11" ht="16.5">
      <c r="A8" s="49"/>
      <c r="B8" s="49"/>
      <c r="C8" s="49"/>
      <c r="D8" s="49"/>
      <c r="E8" s="50"/>
      <c r="F8" s="75"/>
      <c r="G8" s="49"/>
      <c r="H8" s="53"/>
      <c r="I8" s="53" t="s">
        <v>35</v>
      </c>
      <c r="J8" s="13" t="s">
        <v>130</v>
      </c>
      <c r="K8" s="14">
        <v>40057010</v>
      </c>
    </row>
    <row r="9" spans="1:11" ht="16.5">
      <c r="A9" s="49"/>
      <c r="B9" s="49"/>
      <c r="C9" s="49"/>
      <c r="D9" s="49"/>
      <c r="E9" s="48" t="s">
        <v>21</v>
      </c>
      <c r="F9" s="75"/>
      <c r="G9" s="49"/>
      <c r="H9" s="53"/>
      <c r="I9" s="53"/>
      <c r="J9" s="13" t="s">
        <v>138</v>
      </c>
      <c r="K9" s="14">
        <v>4010000</v>
      </c>
    </row>
    <row r="10" spans="1:11" ht="16.5">
      <c r="A10" s="49"/>
      <c r="B10" s="49"/>
      <c r="C10" s="49"/>
      <c r="D10" s="49"/>
      <c r="E10" s="50"/>
      <c r="F10" s="75"/>
      <c r="G10" s="49"/>
      <c r="H10" s="53"/>
      <c r="I10" s="53"/>
      <c r="J10" s="13" t="s">
        <v>36</v>
      </c>
      <c r="K10" s="14">
        <v>21272610</v>
      </c>
    </row>
    <row r="11" spans="1:11" ht="16.5">
      <c r="A11" s="49"/>
      <c r="B11" s="49"/>
      <c r="C11" s="49"/>
      <c r="D11" s="49"/>
      <c r="E11" s="48" t="s">
        <v>20</v>
      </c>
      <c r="F11" s="75"/>
      <c r="G11" s="49"/>
      <c r="H11" s="53"/>
      <c r="I11" s="6" t="s">
        <v>45</v>
      </c>
      <c r="J11" s="13" t="s">
        <v>46</v>
      </c>
      <c r="K11" s="14">
        <v>593400</v>
      </c>
    </row>
    <row r="12" spans="1:11" ht="21.6" customHeight="1">
      <c r="A12" s="49"/>
      <c r="B12" s="49"/>
      <c r="C12" s="50"/>
      <c r="D12" s="50"/>
      <c r="E12" s="50"/>
      <c r="F12" s="76"/>
      <c r="G12" s="49"/>
      <c r="H12" s="53"/>
      <c r="I12" s="9" t="s">
        <v>91</v>
      </c>
      <c r="J12" s="12" t="s">
        <v>102</v>
      </c>
      <c r="K12" s="8">
        <v>481467025</v>
      </c>
    </row>
    <row r="13" spans="1:11" ht="16.5">
      <c r="A13" s="49"/>
      <c r="B13" s="49"/>
      <c r="C13" s="48" t="s">
        <v>24</v>
      </c>
      <c r="D13" s="48" t="s">
        <v>24</v>
      </c>
      <c r="E13" s="48" t="s">
        <v>25</v>
      </c>
      <c r="F13" s="74">
        <v>114231750</v>
      </c>
      <c r="G13" s="49"/>
      <c r="H13" s="53"/>
      <c r="I13" s="6" t="s">
        <v>74</v>
      </c>
      <c r="J13" s="11" t="s">
        <v>37</v>
      </c>
      <c r="K13" s="8">
        <v>329370361</v>
      </c>
    </row>
    <row r="14" spans="1:11" ht="16.5">
      <c r="A14" s="49"/>
      <c r="B14" s="49"/>
      <c r="C14" s="49"/>
      <c r="D14" s="49"/>
      <c r="E14" s="50"/>
      <c r="F14" s="76"/>
      <c r="G14" s="49"/>
      <c r="H14" s="53"/>
      <c r="I14" s="53" t="s">
        <v>75</v>
      </c>
      <c r="J14" s="11" t="s">
        <v>80</v>
      </c>
      <c r="K14" s="8">
        <v>9709000</v>
      </c>
    </row>
    <row r="15" spans="1:11" ht="16.5">
      <c r="A15" s="49"/>
      <c r="B15" s="49"/>
      <c r="C15" s="49"/>
      <c r="D15" s="49"/>
      <c r="E15" s="48" t="s">
        <v>26</v>
      </c>
      <c r="F15" s="74">
        <v>96396000</v>
      </c>
      <c r="G15" s="49"/>
      <c r="H15" s="53"/>
      <c r="I15" s="53"/>
      <c r="J15" s="11" t="s">
        <v>82</v>
      </c>
      <c r="K15" s="8">
        <v>54575690</v>
      </c>
    </row>
    <row r="16" spans="1:11" ht="16.5">
      <c r="A16" s="50"/>
      <c r="B16" s="50"/>
      <c r="C16" s="50"/>
      <c r="D16" s="50"/>
      <c r="E16" s="50"/>
      <c r="F16" s="76"/>
      <c r="G16" s="49"/>
      <c r="H16" s="53"/>
      <c r="I16" s="53"/>
      <c r="J16" s="11" t="s">
        <v>81</v>
      </c>
      <c r="K16" s="8">
        <v>4618000</v>
      </c>
    </row>
    <row r="17" spans="1:11" ht="16.5">
      <c r="A17" s="48">
        <v>3</v>
      </c>
      <c r="B17" s="48" t="s">
        <v>16</v>
      </c>
      <c r="C17" s="48" t="s">
        <v>22</v>
      </c>
      <c r="D17" s="48" t="s">
        <v>22</v>
      </c>
      <c r="E17" s="53" t="s">
        <v>89</v>
      </c>
      <c r="F17" s="77">
        <v>913000</v>
      </c>
      <c r="G17" s="49"/>
      <c r="H17" s="53"/>
      <c r="I17" s="53"/>
      <c r="J17" s="12" t="s">
        <v>88</v>
      </c>
      <c r="K17" s="8">
        <v>8160000</v>
      </c>
    </row>
    <row r="18" spans="1:11" ht="23.1" customHeight="1">
      <c r="A18" s="49"/>
      <c r="B18" s="49"/>
      <c r="C18" s="49"/>
      <c r="D18" s="49"/>
      <c r="E18" s="53"/>
      <c r="F18" s="77"/>
      <c r="G18" s="49"/>
      <c r="H18" s="48" t="s">
        <v>41</v>
      </c>
      <c r="I18" s="6" t="s">
        <v>42</v>
      </c>
      <c r="J18" s="12" t="s">
        <v>103</v>
      </c>
      <c r="K18" s="14">
        <v>4493980</v>
      </c>
    </row>
    <row r="19" spans="1:11" ht="20.45" customHeight="1">
      <c r="A19" s="49"/>
      <c r="B19" s="49"/>
      <c r="C19" s="49"/>
      <c r="D19" s="49"/>
      <c r="E19" s="53" t="s">
        <v>128</v>
      </c>
      <c r="F19" s="77">
        <v>12345840</v>
      </c>
      <c r="G19" s="49"/>
      <c r="H19" s="49"/>
      <c r="I19" s="48" t="s">
        <v>43</v>
      </c>
      <c r="J19" s="34" t="s">
        <v>137</v>
      </c>
      <c r="K19" s="8">
        <v>2535000</v>
      </c>
    </row>
    <row r="20" spans="1:11" ht="16.5">
      <c r="A20" s="49"/>
      <c r="B20" s="49"/>
      <c r="C20" s="49"/>
      <c r="D20" s="49"/>
      <c r="E20" s="53"/>
      <c r="F20" s="77"/>
      <c r="G20" s="49"/>
      <c r="H20" s="49"/>
      <c r="I20" s="50"/>
      <c r="J20" s="12" t="s">
        <v>44</v>
      </c>
      <c r="K20" s="10">
        <v>8400000</v>
      </c>
    </row>
    <row r="21" spans="1:11" ht="16.5">
      <c r="A21" s="49"/>
      <c r="B21" s="49"/>
      <c r="C21" s="49"/>
      <c r="D21" s="49"/>
      <c r="E21" s="53" t="s">
        <v>22</v>
      </c>
      <c r="F21" s="77">
        <v>12088401</v>
      </c>
      <c r="G21" s="49"/>
      <c r="H21" s="49"/>
      <c r="I21" s="53" t="s">
        <v>47</v>
      </c>
      <c r="J21" s="63" t="s">
        <v>83</v>
      </c>
      <c r="K21" s="64">
        <v>8130310</v>
      </c>
    </row>
    <row r="22" spans="1:11" ht="5.45" customHeight="1">
      <c r="A22" s="49"/>
      <c r="B22" s="49"/>
      <c r="C22" s="49"/>
      <c r="D22" s="49"/>
      <c r="E22" s="53"/>
      <c r="F22" s="77"/>
      <c r="G22" s="49"/>
      <c r="H22" s="49"/>
      <c r="I22" s="53"/>
      <c r="J22" s="63"/>
      <c r="K22" s="64"/>
    </row>
    <row r="23" spans="1:11" ht="17.45" customHeight="1">
      <c r="A23" s="49"/>
      <c r="B23" s="49"/>
      <c r="C23" s="49"/>
      <c r="D23" s="49"/>
      <c r="E23" s="53"/>
      <c r="F23" s="77"/>
      <c r="G23" s="49"/>
      <c r="H23" s="49"/>
      <c r="I23" s="53"/>
      <c r="J23" s="63" t="s">
        <v>139</v>
      </c>
      <c r="K23" s="64">
        <v>71497830</v>
      </c>
    </row>
    <row r="24" spans="1:11" ht="31.5" customHeight="1">
      <c r="A24" s="49"/>
      <c r="B24" s="49"/>
      <c r="C24" s="49"/>
      <c r="D24" s="49"/>
      <c r="E24" s="53" t="s">
        <v>90</v>
      </c>
      <c r="F24" s="77">
        <v>307468</v>
      </c>
      <c r="G24" s="50"/>
      <c r="H24" s="50"/>
      <c r="I24" s="53"/>
      <c r="J24" s="63"/>
      <c r="K24" s="64"/>
    </row>
    <row r="25" spans="1:11" ht="17.25" customHeight="1">
      <c r="A25" s="49"/>
      <c r="B25" s="49"/>
      <c r="C25" s="49"/>
      <c r="D25" s="49"/>
      <c r="E25" s="53"/>
      <c r="F25" s="77"/>
      <c r="G25" s="53"/>
      <c r="H25" s="53"/>
      <c r="I25" s="53" t="s">
        <v>100</v>
      </c>
      <c r="J25" s="63" t="s">
        <v>141</v>
      </c>
      <c r="K25" s="64">
        <v>31404001</v>
      </c>
    </row>
    <row r="26" spans="1:11" ht="81.95" customHeight="1">
      <c r="A26" s="50"/>
      <c r="B26" s="50"/>
      <c r="C26" s="50"/>
      <c r="D26" s="50"/>
      <c r="E26" s="6" t="s">
        <v>129</v>
      </c>
      <c r="F26" s="35">
        <v>8763539</v>
      </c>
      <c r="G26" s="53"/>
      <c r="H26" s="53"/>
      <c r="I26" s="53"/>
      <c r="J26" s="63"/>
      <c r="K26" s="64"/>
    </row>
    <row r="27" spans="1:11" ht="16.5">
      <c r="A27" s="13"/>
      <c r="B27" s="13"/>
      <c r="C27" s="13"/>
      <c r="D27" s="13"/>
      <c r="E27" s="13"/>
      <c r="F27" s="14"/>
      <c r="G27" s="40"/>
      <c r="H27" s="40"/>
      <c r="I27" s="6" t="s">
        <v>54</v>
      </c>
      <c r="J27" s="11" t="s">
        <v>84</v>
      </c>
      <c r="K27" s="10">
        <v>6562693</v>
      </c>
    </row>
    <row r="28" spans="1:11" ht="16.5">
      <c r="A28" s="48"/>
      <c r="B28" s="48"/>
      <c r="C28" s="53"/>
      <c r="D28" s="48"/>
      <c r="E28" s="48"/>
      <c r="F28" s="71"/>
      <c r="G28" s="48" t="s">
        <v>78</v>
      </c>
      <c r="H28" s="53" t="s">
        <v>76</v>
      </c>
      <c r="I28" s="6" t="s">
        <v>52</v>
      </c>
      <c r="J28" s="11" t="s">
        <v>87</v>
      </c>
      <c r="K28" s="10">
        <v>2730000</v>
      </c>
    </row>
    <row r="29" spans="1:11" ht="16.5">
      <c r="A29" s="49"/>
      <c r="B29" s="49"/>
      <c r="C29" s="53"/>
      <c r="D29" s="49"/>
      <c r="E29" s="49"/>
      <c r="F29" s="72"/>
      <c r="G29" s="49"/>
      <c r="H29" s="53"/>
      <c r="I29" s="6" t="s">
        <v>33</v>
      </c>
      <c r="J29" s="11" t="s">
        <v>77</v>
      </c>
      <c r="K29" s="10">
        <v>10990320</v>
      </c>
    </row>
    <row r="30" spans="1:11" ht="16.5">
      <c r="A30" s="49"/>
      <c r="B30" s="49"/>
      <c r="C30" s="53"/>
      <c r="D30" s="49"/>
      <c r="E30" s="49"/>
      <c r="F30" s="72"/>
      <c r="G30" s="49"/>
      <c r="H30" s="53"/>
      <c r="I30" s="6" t="s">
        <v>64</v>
      </c>
      <c r="J30" s="11" t="s">
        <v>85</v>
      </c>
      <c r="K30" s="10">
        <v>2510000</v>
      </c>
    </row>
    <row r="31" spans="1:11" ht="27.95" customHeight="1">
      <c r="A31" s="49"/>
      <c r="B31" s="49"/>
      <c r="C31" s="53"/>
      <c r="D31" s="49"/>
      <c r="E31" s="49"/>
      <c r="F31" s="72"/>
      <c r="G31" s="49"/>
      <c r="H31" s="53"/>
      <c r="I31" s="6" t="s">
        <v>86</v>
      </c>
      <c r="J31" s="16" t="s">
        <v>125</v>
      </c>
      <c r="K31" s="10">
        <v>681000</v>
      </c>
    </row>
    <row r="32" spans="1:11" ht="18.600000000000001" customHeight="1">
      <c r="A32" s="50"/>
      <c r="B32" s="50"/>
      <c r="C32" s="53"/>
      <c r="D32" s="50"/>
      <c r="E32" s="50"/>
      <c r="F32" s="73"/>
      <c r="G32" s="49"/>
      <c r="H32" s="53"/>
      <c r="I32" s="6" t="s">
        <v>66</v>
      </c>
      <c r="J32" s="16" t="s">
        <v>126</v>
      </c>
      <c r="K32" s="8">
        <v>3050000</v>
      </c>
    </row>
    <row r="33" spans="1:11" ht="25.5" customHeight="1">
      <c r="A33" s="42"/>
      <c r="B33" s="43"/>
      <c r="C33" s="44"/>
      <c r="D33" s="43"/>
      <c r="E33" s="45"/>
      <c r="F33" s="39"/>
      <c r="G33" s="50"/>
      <c r="H33" s="41" t="s">
        <v>149</v>
      </c>
      <c r="I33" s="38" t="s">
        <v>144</v>
      </c>
      <c r="J33" s="46" t="s">
        <v>145</v>
      </c>
      <c r="K33" s="47">
        <v>548520</v>
      </c>
    </row>
    <row r="34" spans="1:11" ht="26.1" customHeight="1" thickBot="1">
      <c r="A34" s="68"/>
      <c r="B34" s="69"/>
      <c r="C34" s="69"/>
      <c r="D34" s="69"/>
      <c r="E34" s="70"/>
      <c r="F34" s="26">
        <f>SUM(F5:F32)</f>
        <v>5323532822</v>
      </c>
      <c r="G34" s="27"/>
      <c r="H34" s="27"/>
      <c r="I34" s="27"/>
      <c r="J34" s="27"/>
      <c r="K34" s="26">
        <f>SUM(K5:K32)</f>
        <v>4868108365</v>
      </c>
    </row>
    <row r="35" spans="1:11" ht="17.45" customHeight="1" thickTop="1"/>
  </sheetData>
  <mergeCells count="61">
    <mergeCell ref="H25:H26"/>
    <mergeCell ref="G25:G26"/>
    <mergeCell ref="G5:G24"/>
    <mergeCell ref="H18:H24"/>
    <mergeCell ref="D17:D26"/>
    <mergeCell ref="F17:F18"/>
    <mergeCell ref="F19:F20"/>
    <mergeCell ref="F21:F23"/>
    <mergeCell ref="A17:A26"/>
    <mergeCell ref="D28:D32"/>
    <mergeCell ref="E28:E32"/>
    <mergeCell ref="C28:C32"/>
    <mergeCell ref="A28:A32"/>
    <mergeCell ref="B28:B32"/>
    <mergeCell ref="E24:E25"/>
    <mergeCell ref="E21:E23"/>
    <mergeCell ref="E19:E20"/>
    <mergeCell ref="E17:E18"/>
    <mergeCell ref="H28:H32"/>
    <mergeCell ref="A34:E34"/>
    <mergeCell ref="H5:H17"/>
    <mergeCell ref="C5:C6"/>
    <mergeCell ref="D5:D6"/>
    <mergeCell ref="E5:E6"/>
    <mergeCell ref="F5:F6"/>
    <mergeCell ref="F7:F12"/>
    <mergeCell ref="F13:F14"/>
    <mergeCell ref="F15:F16"/>
    <mergeCell ref="D13:D16"/>
    <mergeCell ref="B7:B16"/>
    <mergeCell ref="A7:A16"/>
    <mergeCell ref="F24:F25"/>
    <mergeCell ref="C17:C26"/>
    <mergeCell ref="B17:B26"/>
    <mergeCell ref="A5:A6"/>
    <mergeCell ref="B5:B6"/>
    <mergeCell ref="E1:I1"/>
    <mergeCell ref="A3:F3"/>
    <mergeCell ref="G3:K3"/>
    <mergeCell ref="J25:J26"/>
    <mergeCell ref="I5:I7"/>
    <mergeCell ref="I14:I17"/>
    <mergeCell ref="I8:I10"/>
    <mergeCell ref="K25:K26"/>
    <mergeCell ref="J21:J22"/>
    <mergeCell ref="K21:K22"/>
    <mergeCell ref="J23:J24"/>
    <mergeCell ref="K23:K24"/>
    <mergeCell ref="I25:I26"/>
    <mergeCell ref="I21:I24"/>
    <mergeCell ref="I19:I20"/>
    <mergeCell ref="G28:G33"/>
    <mergeCell ref="C7:C12"/>
    <mergeCell ref="C13:C16"/>
    <mergeCell ref="D7:D12"/>
    <mergeCell ref="E11:E12"/>
    <mergeCell ref="E9:E10"/>
    <mergeCell ref="E7:E8"/>
    <mergeCell ref="E15:E16"/>
    <mergeCell ref="E13:E14"/>
    <mergeCell ref="F28:F3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4"/>
  <sheetViews>
    <sheetView topLeftCell="C1" zoomScale="115" zoomScaleNormal="115" workbookViewId="0">
      <selection activeCell="L24" sqref="L24"/>
    </sheetView>
  </sheetViews>
  <sheetFormatPr defaultRowHeight="16.5"/>
  <cols>
    <col min="1" max="1" width="8.625" customWidth="1"/>
    <col min="2" max="2" width="11.625" customWidth="1"/>
    <col min="3" max="3" width="20.25" customWidth="1"/>
    <col min="4" max="4" width="14.375" customWidth="1"/>
    <col min="5" max="6" width="13.125" bestFit="1" customWidth="1"/>
    <col min="7" max="7" width="14.5" customWidth="1"/>
    <col min="8" max="8" width="13.375" customWidth="1"/>
    <col min="9" max="9" width="13.125" bestFit="1" customWidth="1"/>
    <col min="10" max="10" width="12.875" customWidth="1"/>
    <col min="11" max="14" width="13.125" bestFit="1" customWidth="1"/>
    <col min="15" max="15" width="13" bestFit="1" customWidth="1"/>
    <col min="16" max="16" width="15.125" customWidth="1"/>
  </cols>
  <sheetData>
    <row r="2" spans="1:16">
      <c r="G2" s="78" t="s">
        <v>132</v>
      </c>
      <c r="H2" s="78"/>
      <c r="I2" s="78"/>
    </row>
    <row r="4" spans="1:16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52" t="s">
        <v>27</v>
      </c>
    </row>
    <row r="5" spans="1:16">
      <c r="A5" s="53" t="s">
        <v>16</v>
      </c>
      <c r="B5" s="6" t="s">
        <v>15</v>
      </c>
      <c r="C5" s="6" t="s">
        <v>17</v>
      </c>
      <c r="D5" s="32">
        <v>238096654</v>
      </c>
      <c r="E5" s="32">
        <v>45315574</v>
      </c>
      <c r="F5" s="32">
        <v>307525259</v>
      </c>
      <c r="G5" s="32">
        <v>302997192</v>
      </c>
      <c r="H5" s="32">
        <v>355932901</v>
      </c>
      <c r="I5" s="32">
        <v>378053169</v>
      </c>
      <c r="J5" s="32">
        <v>398981632</v>
      </c>
      <c r="K5" s="32">
        <v>419373311</v>
      </c>
      <c r="L5" s="32">
        <v>429019693</v>
      </c>
      <c r="M5" s="32">
        <v>432495571</v>
      </c>
      <c r="N5" s="32">
        <v>423333712</v>
      </c>
      <c r="O5" s="32">
        <v>473842660</v>
      </c>
      <c r="P5" s="52"/>
    </row>
    <row r="6" spans="1:16">
      <c r="A6" s="53"/>
      <c r="B6" s="53" t="s">
        <v>18</v>
      </c>
      <c r="C6" s="6" t="s">
        <v>19</v>
      </c>
      <c r="D6" s="77">
        <v>142966840</v>
      </c>
      <c r="E6" s="77">
        <v>579575990</v>
      </c>
      <c r="F6" s="77">
        <v>347560990</v>
      </c>
      <c r="G6" s="77">
        <v>391770330</v>
      </c>
      <c r="H6" s="77">
        <v>389268510</v>
      </c>
      <c r="I6" s="77">
        <v>409549080</v>
      </c>
      <c r="J6" s="77">
        <v>400375190</v>
      </c>
      <c r="K6" s="77">
        <v>424324610</v>
      </c>
      <c r="L6" s="77">
        <v>430016980</v>
      </c>
      <c r="M6" s="77">
        <v>388067600</v>
      </c>
      <c r="N6" s="77">
        <v>490164780</v>
      </c>
      <c r="O6" s="77">
        <v>446749270</v>
      </c>
      <c r="P6" s="79">
        <f>SUM(D6:O8)</f>
        <v>4840390170</v>
      </c>
    </row>
    <row r="7" spans="1:16">
      <c r="A7" s="53"/>
      <c r="B7" s="53"/>
      <c r="C7" s="6" t="s">
        <v>20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9"/>
    </row>
    <row r="8" spans="1:16">
      <c r="A8" s="53"/>
      <c r="B8" s="53"/>
      <c r="C8" s="6" t="s">
        <v>21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9"/>
    </row>
    <row r="9" spans="1:16" ht="17.100000000000001" customHeight="1">
      <c r="A9" s="53"/>
      <c r="B9" s="53" t="s">
        <v>24</v>
      </c>
      <c r="C9" s="6" t="s">
        <v>25</v>
      </c>
      <c r="D9" s="33">
        <v>8792250</v>
      </c>
      <c r="E9" s="32">
        <v>8304750</v>
      </c>
      <c r="F9" s="32">
        <v>8946000</v>
      </c>
      <c r="G9" s="32">
        <v>7089000</v>
      </c>
      <c r="H9" s="32">
        <v>11672250</v>
      </c>
      <c r="I9" s="32">
        <v>9426750</v>
      </c>
      <c r="J9" s="32">
        <v>9552750</v>
      </c>
      <c r="K9" s="32">
        <v>9730500</v>
      </c>
      <c r="L9" s="32">
        <v>9969750</v>
      </c>
      <c r="M9" s="32">
        <v>8824500</v>
      </c>
      <c r="N9" s="32">
        <v>11826000</v>
      </c>
      <c r="O9" s="32">
        <v>10097250</v>
      </c>
      <c r="P9" s="7">
        <f>SUM(D9:O9)</f>
        <v>114231750</v>
      </c>
    </row>
    <row r="10" spans="1:16" ht="17.100000000000001" customHeight="1">
      <c r="A10" s="53"/>
      <c r="B10" s="53"/>
      <c r="C10" s="6" t="s">
        <v>26</v>
      </c>
      <c r="D10" s="32">
        <v>9876000</v>
      </c>
      <c r="E10" s="32">
        <v>4284000</v>
      </c>
      <c r="F10" s="32">
        <v>8574000</v>
      </c>
      <c r="G10" s="32">
        <v>6924000</v>
      </c>
      <c r="H10" s="32">
        <v>7575000</v>
      </c>
      <c r="I10" s="32">
        <v>7200000</v>
      </c>
      <c r="J10" s="32">
        <v>7689000</v>
      </c>
      <c r="K10" s="32">
        <v>9282000</v>
      </c>
      <c r="L10" s="32">
        <v>8415000</v>
      </c>
      <c r="M10" s="32">
        <v>7425000</v>
      </c>
      <c r="N10" s="32">
        <v>9783000</v>
      </c>
      <c r="O10" s="32">
        <v>9369000</v>
      </c>
      <c r="P10" s="7">
        <f>SUM(D10:O10)</f>
        <v>96396000</v>
      </c>
    </row>
    <row r="11" spans="1:16" ht="17.100000000000001" customHeight="1">
      <c r="A11" s="53" t="s">
        <v>22</v>
      </c>
      <c r="B11" s="53" t="s">
        <v>23</v>
      </c>
      <c r="C11" s="6" t="s">
        <v>89</v>
      </c>
      <c r="D11" s="8">
        <v>40000</v>
      </c>
      <c r="E11" s="8">
        <v>95000</v>
      </c>
      <c r="F11" s="8">
        <v>84000</v>
      </c>
      <c r="G11" s="8">
        <v>80000</v>
      </c>
      <c r="H11" s="8"/>
      <c r="I11" s="8">
        <v>140000</v>
      </c>
      <c r="J11" s="8">
        <v>80000</v>
      </c>
      <c r="K11" s="13">
        <v>190000</v>
      </c>
      <c r="L11" s="8">
        <v>20000</v>
      </c>
      <c r="M11" s="8">
        <v>40000</v>
      </c>
      <c r="N11" s="8">
        <v>60000</v>
      </c>
      <c r="O11" s="8">
        <v>84000</v>
      </c>
      <c r="P11" s="7">
        <f>SUM(D11:O11)</f>
        <v>913000</v>
      </c>
    </row>
    <row r="12" spans="1:16" ht="17.100000000000001" customHeight="1">
      <c r="A12" s="53"/>
      <c r="B12" s="53"/>
      <c r="C12" s="6" t="s">
        <v>128</v>
      </c>
      <c r="D12" s="8"/>
      <c r="E12" s="8"/>
      <c r="F12" s="32">
        <v>267420</v>
      </c>
      <c r="G12" s="32">
        <v>326560</v>
      </c>
      <c r="H12" s="32">
        <v>813140</v>
      </c>
      <c r="I12" s="32">
        <v>1258770</v>
      </c>
      <c r="J12" s="32">
        <v>1265580</v>
      </c>
      <c r="K12" s="32">
        <v>1360660</v>
      </c>
      <c r="L12" s="32">
        <v>1644730</v>
      </c>
      <c r="M12" s="32">
        <v>1713850</v>
      </c>
      <c r="N12" s="32">
        <v>1849560</v>
      </c>
      <c r="O12" s="32">
        <v>1845570</v>
      </c>
      <c r="P12" s="7">
        <f>SUM(D12:O12)</f>
        <v>12345840</v>
      </c>
    </row>
    <row r="13" spans="1:16" ht="17.100000000000001" customHeight="1">
      <c r="A13" s="53"/>
      <c r="B13" s="53"/>
      <c r="C13" s="6" t="s">
        <v>22</v>
      </c>
      <c r="D13" s="32">
        <v>60180</v>
      </c>
      <c r="E13" s="32">
        <v>20000</v>
      </c>
      <c r="F13" s="32">
        <v>2969148</v>
      </c>
      <c r="G13" s="32">
        <v>1646153</v>
      </c>
      <c r="H13" s="8"/>
      <c r="I13" s="8"/>
      <c r="J13" s="32">
        <v>48080</v>
      </c>
      <c r="K13" s="32">
        <v>10000</v>
      </c>
      <c r="L13" s="32">
        <v>765146</v>
      </c>
      <c r="M13" s="8"/>
      <c r="N13" s="8">
        <v>4258844</v>
      </c>
      <c r="O13" s="8">
        <v>2310850</v>
      </c>
      <c r="P13" s="7">
        <f t="shared" ref="P13:P15" si="0">SUM(D13:O13)</f>
        <v>12088401</v>
      </c>
    </row>
    <row r="14" spans="1:16" ht="17.100000000000001" customHeight="1">
      <c r="A14" s="53"/>
      <c r="B14" s="53"/>
      <c r="C14" s="6" t="s">
        <v>90</v>
      </c>
      <c r="D14" s="8"/>
      <c r="E14" s="8"/>
      <c r="F14" s="8"/>
      <c r="G14" s="8"/>
      <c r="H14" s="8"/>
      <c r="I14" s="32">
        <v>127166</v>
      </c>
      <c r="J14" s="8"/>
      <c r="K14" s="8"/>
      <c r="L14" s="8"/>
      <c r="M14" s="8"/>
      <c r="N14" s="8"/>
      <c r="O14" s="32">
        <v>180302</v>
      </c>
      <c r="P14" s="7">
        <f t="shared" si="0"/>
        <v>307468</v>
      </c>
    </row>
    <row r="15" spans="1:16" ht="17.100000000000001" customHeight="1">
      <c r="A15" s="53"/>
      <c r="B15" s="53"/>
      <c r="C15" s="6" t="s">
        <v>129</v>
      </c>
      <c r="D15" s="8"/>
      <c r="E15" s="8"/>
      <c r="F15" s="8"/>
      <c r="G15" s="32">
        <v>8763539</v>
      </c>
      <c r="H15" s="8"/>
      <c r="I15" s="8"/>
      <c r="J15" s="8"/>
      <c r="K15" s="13"/>
      <c r="L15" s="8"/>
      <c r="M15" s="8"/>
      <c r="N15" s="8"/>
      <c r="O15" s="8"/>
      <c r="P15" s="7">
        <f t="shared" si="0"/>
        <v>8763539</v>
      </c>
    </row>
    <row r="16" spans="1:16">
      <c r="A16" s="52" t="s">
        <v>27</v>
      </c>
      <c r="B16" s="52"/>
      <c r="C16" s="29" t="s">
        <v>27</v>
      </c>
      <c r="D16" s="30">
        <f>SUM(D5:D15)</f>
        <v>399831924</v>
      </c>
      <c r="E16" s="30">
        <f>SUM(E5:E15)</f>
        <v>637595314</v>
      </c>
      <c r="F16" s="30">
        <f t="shared" ref="F16:P16" si="1">SUM(F5:F15)</f>
        <v>675926817</v>
      </c>
      <c r="G16" s="30">
        <f t="shared" si="1"/>
        <v>719596774</v>
      </c>
      <c r="H16" s="30">
        <f t="shared" si="1"/>
        <v>765261801</v>
      </c>
      <c r="I16" s="30">
        <f t="shared" si="1"/>
        <v>805754935</v>
      </c>
      <c r="J16" s="30">
        <f t="shared" si="1"/>
        <v>817992232</v>
      </c>
      <c r="K16" s="30">
        <f t="shared" si="1"/>
        <v>864271081</v>
      </c>
      <c r="L16" s="30">
        <f t="shared" si="1"/>
        <v>879851299</v>
      </c>
      <c r="M16" s="30">
        <f t="shared" si="1"/>
        <v>838566521</v>
      </c>
      <c r="N16" s="30">
        <f t="shared" si="1"/>
        <v>941275896</v>
      </c>
      <c r="O16" s="30">
        <f t="shared" si="1"/>
        <v>944478902</v>
      </c>
      <c r="P16" s="30">
        <f t="shared" si="1"/>
        <v>5085436168</v>
      </c>
    </row>
    <row r="17" spans="3:16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P17" s="21"/>
    </row>
    <row r="18" spans="3:16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P18" s="1"/>
    </row>
    <row r="19" spans="3:16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3:16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3:16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3:16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4" spans="3:16" ht="36.75" customHeight="1">
      <c r="C24" s="2"/>
    </row>
  </sheetData>
  <mergeCells count="21">
    <mergeCell ref="P6:P8"/>
    <mergeCell ref="L6:L8"/>
    <mergeCell ref="M6:M8"/>
    <mergeCell ref="N6:N8"/>
    <mergeCell ref="O6:O8"/>
    <mergeCell ref="H6:H8"/>
    <mergeCell ref="P4:P5"/>
    <mergeCell ref="G2:I2"/>
    <mergeCell ref="A16:B16"/>
    <mergeCell ref="D6:D8"/>
    <mergeCell ref="E6:E8"/>
    <mergeCell ref="F6:F8"/>
    <mergeCell ref="G6:G8"/>
    <mergeCell ref="A5:A10"/>
    <mergeCell ref="B6:B8"/>
    <mergeCell ref="B9:B10"/>
    <mergeCell ref="A11:A15"/>
    <mergeCell ref="B11:B15"/>
    <mergeCell ref="I6:I8"/>
    <mergeCell ref="J6:J8"/>
    <mergeCell ref="K6:K8"/>
  </mergeCells>
  <phoneticPr fontId="2" type="noConversion"/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2"/>
  <sheetViews>
    <sheetView tabSelected="1" showWhiteSpace="0" view="pageLayout" topLeftCell="A46" zoomScaleNormal="115" workbookViewId="0">
      <selection activeCell="C69" sqref="C68:C69"/>
    </sheetView>
  </sheetViews>
  <sheetFormatPr defaultRowHeight="16.5"/>
  <cols>
    <col min="1" max="1" width="7.125" customWidth="1"/>
    <col min="2" max="2" width="12.625" customWidth="1"/>
    <col min="3" max="3" width="32.375" customWidth="1"/>
    <col min="4" max="4" width="11" customWidth="1"/>
    <col min="5" max="5" width="11.375" customWidth="1"/>
    <col min="6" max="6" width="12.125" customWidth="1"/>
    <col min="7" max="8" width="12.375" customWidth="1"/>
    <col min="9" max="9" width="11.75" customWidth="1"/>
    <col min="10" max="10" width="11.875" customWidth="1"/>
    <col min="11" max="11" width="12.25" customWidth="1"/>
    <col min="12" max="12" width="11.875" customWidth="1"/>
    <col min="13" max="13" width="11.125" customWidth="1"/>
    <col min="14" max="14" width="11.75" customWidth="1"/>
    <col min="15" max="15" width="11.625" customWidth="1"/>
    <col min="16" max="16" width="12.375" customWidth="1"/>
  </cols>
  <sheetData>
    <row r="1" spans="1:17" ht="28.5" customHeight="1">
      <c r="G1" s="51" t="s">
        <v>107</v>
      </c>
      <c r="H1" s="51"/>
      <c r="I1" s="51"/>
    </row>
    <row r="2" spans="1:17" ht="12" customHeight="1"/>
    <row r="3" spans="1:17">
      <c r="A3" s="29" t="s">
        <v>0</v>
      </c>
      <c r="B3" s="29" t="s">
        <v>1</v>
      </c>
      <c r="C3" s="29" t="s">
        <v>28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29" t="s">
        <v>14</v>
      </c>
      <c r="P3" s="29" t="s">
        <v>27</v>
      </c>
    </row>
    <row r="4" spans="1:17">
      <c r="A4" s="53" t="s">
        <v>29</v>
      </c>
      <c r="B4" s="53" t="s">
        <v>30</v>
      </c>
      <c r="C4" s="13" t="s">
        <v>31</v>
      </c>
      <c r="D4" s="36">
        <v>242907734</v>
      </c>
      <c r="E4" s="36">
        <v>245507487</v>
      </c>
      <c r="F4" s="36">
        <v>278326775</v>
      </c>
      <c r="G4" s="14">
        <v>278078205</v>
      </c>
      <c r="H4" s="36">
        <v>295570082</v>
      </c>
      <c r="I4" s="36">
        <v>304989415</v>
      </c>
      <c r="J4" s="36">
        <v>301204653</v>
      </c>
      <c r="K4" s="36">
        <v>313167726</v>
      </c>
      <c r="L4" s="36">
        <v>318613465</v>
      </c>
      <c r="M4" s="36">
        <v>306380457</v>
      </c>
      <c r="N4" s="36">
        <v>343216118</v>
      </c>
      <c r="O4" s="14">
        <v>335167007</v>
      </c>
      <c r="P4" s="14">
        <f>SUM(D4:O4)</f>
        <v>3563129124</v>
      </c>
    </row>
    <row r="5" spans="1:17">
      <c r="A5" s="53"/>
      <c r="B5" s="53"/>
      <c r="C5" s="13" t="s">
        <v>32</v>
      </c>
      <c r="D5" s="14">
        <v>13662410</v>
      </c>
      <c r="E5" s="14">
        <v>13911001</v>
      </c>
      <c r="F5" s="23">
        <v>13959090</v>
      </c>
      <c r="G5" s="14">
        <v>14808090</v>
      </c>
      <c r="H5" s="14">
        <v>16353990</v>
      </c>
      <c r="I5" s="14">
        <v>16472190</v>
      </c>
      <c r="J5" s="14">
        <v>16434340</v>
      </c>
      <c r="K5" s="14">
        <v>16003270</v>
      </c>
      <c r="L5" s="14">
        <v>24066840</v>
      </c>
      <c r="M5" s="14">
        <v>16434340</v>
      </c>
      <c r="N5" s="14">
        <v>16434340</v>
      </c>
      <c r="O5" s="14">
        <v>16434340</v>
      </c>
      <c r="P5" s="14">
        <v>194974241</v>
      </c>
    </row>
    <row r="6" spans="1:17">
      <c r="A6" s="53"/>
      <c r="B6" s="53"/>
      <c r="C6" s="13" t="s">
        <v>34</v>
      </c>
      <c r="D6" s="14"/>
      <c r="E6" s="14"/>
      <c r="F6" s="23">
        <v>3186770</v>
      </c>
      <c r="G6" s="14"/>
      <c r="H6" s="14"/>
      <c r="I6" s="14"/>
      <c r="J6" s="14"/>
      <c r="K6" s="14"/>
      <c r="L6" s="14"/>
      <c r="M6" s="13"/>
      <c r="N6" s="13"/>
      <c r="O6" s="14"/>
      <c r="P6" s="14">
        <v>3186770</v>
      </c>
    </row>
    <row r="7" spans="1:17">
      <c r="A7" s="53"/>
      <c r="B7" s="6" t="s">
        <v>45</v>
      </c>
      <c r="C7" s="13" t="s">
        <v>46</v>
      </c>
      <c r="D7" s="14"/>
      <c r="E7" s="14"/>
      <c r="F7" s="23"/>
      <c r="G7" s="14"/>
      <c r="H7" s="14"/>
      <c r="I7" s="14"/>
      <c r="J7" s="14"/>
      <c r="K7" s="32">
        <v>193400</v>
      </c>
      <c r="L7" s="14"/>
      <c r="M7" s="14"/>
      <c r="N7" s="14">
        <v>386800</v>
      </c>
      <c r="O7" s="14">
        <v>13200</v>
      </c>
      <c r="P7" s="14">
        <f t="shared" ref="P7" si="0">SUM(D7:O7)</f>
        <v>593400</v>
      </c>
      <c r="Q7" s="1"/>
    </row>
    <row r="8" spans="1:17">
      <c r="A8" s="53"/>
      <c r="B8" s="53" t="s">
        <v>35</v>
      </c>
      <c r="C8" s="13" t="s">
        <v>108</v>
      </c>
      <c r="D8" s="14">
        <v>7507010</v>
      </c>
      <c r="E8" s="14"/>
      <c r="F8" s="23"/>
      <c r="G8" s="14"/>
      <c r="H8" s="14"/>
      <c r="I8" s="14"/>
      <c r="J8" s="14"/>
      <c r="K8" s="14">
        <v>2500000</v>
      </c>
      <c r="L8" s="14"/>
      <c r="M8" s="14"/>
      <c r="N8" s="14"/>
      <c r="O8" s="14"/>
      <c r="P8" s="14">
        <f t="shared" ref="P8:P44" si="1">SUM(D8:O8)</f>
        <v>10007010</v>
      </c>
      <c r="Q8" s="1"/>
    </row>
    <row r="9" spans="1:17">
      <c r="A9" s="53"/>
      <c r="B9" s="53"/>
      <c r="C9" s="13" t="s">
        <v>110</v>
      </c>
      <c r="D9" s="14"/>
      <c r="E9" s="14"/>
      <c r="F9" s="23"/>
      <c r="G9" s="14"/>
      <c r="H9" s="14"/>
      <c r="I9" s="14"/>
      <c r="J9" s="14"/>
      <c r="K9" s="14">
        <v>9550000</v>
      </c>
      <c r="L9" s="14"/>
      <c r="M9" s="14"/>
      <c r="N9" s="14"/>
      <c r="O9" s="14">
        <v>20500000</v>
      </c>
      <c r="P9" s="14">
        <f t="shared" si="1"/>
        <v>30050000</v>
      </c>
      <c r="Q9" s="1"/>
    </row>
    <row r="10" spans="1:17">
      <c r="A10" s="53"/>
      <c r="B10" s="53"/>
      <c r="C10" s="13" t="s">
        <v>143</v>
      </c>
      <c r="D10" s="14">
        <v>110000</v>
      </c>
      <c r="E10" s="14">
        <v>300000</v>
      </c>
      <c r="F10" s="23">
        <v>300000</v>
      </c>
      <c r="G10" s="14">
        <v>310000</v>
      </c>
      <c r="H10" s="14">
        <v>350000</v>
      </c>
      <c r="I10" s="14">
        <v>380000</v>
      </c>
      <c r="J10" s="14">
        <v>360000</v>
      </c>
      <c r="K10" s="14">
        <v>360000</v>
      </c>
      <c r="L10" s="14">
        <v>380000</v>
      </c>
      <c r="M10" s="14">
        <v>380000</v>
      </c>
      <c r="N10" s="14">
        <v>380000</v>
      </c>
      <c r="O10" s="14">
        <v>400000</v>
      </c>
      <c r="P10" s="14">
        <f t="shared" si="1"/>
        <v>4010000</v>
      </c>
      <c r="Q10" s="1"/>
    </row>
    <row r="11" spans="1:17">
      <c r="A11" s="53"/>
      <c r="B11" s="53"/>
      <c r="C11" s="13" t="s">
        <v>109</v>
      </c>
      <c r="D11" s="14">
        <v>16552610</v>
      </c>
      <c r="E11" s="14">
        <v>890000</v>
      </c>
      <c r="F11" s="23"/>
      <c r="G11" s="14">
        <v>960000</v>
      </c>
      <c r="H11" s="14"/>
      <c r="I11" s="14">
        <v>900000</v>
      </c>
      <c r="J11" s="14"/>
      <c r="K11" s="14">
        <v>1000000</v>
      </c>
      <c r="L11" s="14"/>
      <c r="M11" s="14">
        <v>970000</v>
      </c>
      <c r="N11" s="14"/>
      <c r="O11" s="23"/>
      <c r="P11" s="14">
        <f t="shared" si="1"/>
        <v>21272610</v>
      </c>
      <c r="Q11" s="1"/>
    </row>
    <row r="12" spans="1:17" ht="29.45" customHeight="1">
      <c r="A12" s="53"/>
      <c r="B12" s="9" t="s">
        <v>91</v>
      </c>
      <c r="C12" s="16" t="s">
        <v>104</v>
      </c>
      <c r="D12" s="17">
        <v>34066810</v>
      </c>
      <c r="E12" s="14">
        <v>32282830</v>
      </c>
      <c r="F12" s="23">
        <v>33476330</v>
      </c>
      <c r="G12" s="17">
        <v>31927845</v>
      </c>
      <c r="H12" s="14">
        <v>39482360</v>
      </c>
      <c r="I12" s="14">
        <v>40518350</v>
      </c>
      <c r="J12" s="14">
        <v>40018910</v>
      </c>
      <c r="K12" s="14">
        <v>42397350</v>
      </c>
      <c r="L12" s="14">
        <v>44029800</v>
      </c>
      <c r="M12" s="14">
        <v>45209920</v>
      </c>
      <c r="N12" s="14">
        <v>51497480</v>
      </c>
      <c r="O12" s="23">
        <v>46559040</v>
      </c>
      <c r="P12" s="14">
        <f t="shared" si="1"/>
        <v>481467025</v>
      </c>
      <c r="Q12" s="1"/>
    </row>
    <row r="13" spans="1:17" ht="21.95" customHeight="1">
      <c r="A13" s="53"/>
      <c r="B13" s="6" t="s">
        <v>92</v>
      </c>
      <c r="C13" s="13" t="s">
        <v>37</v>
      </c>
      <c r="D13" s="17">
        <v>22865276</v>
      </c>
      <c r="E13" s="14">
        <v>22124257</v>
      </c>
      <c r="F13" s="23">
        <v>24005360</v>
      </c>
      <c r="G13" s="14">
        <v>25438223</v>
      </c>
      <c r="H13" s="14">
        <v>27470590</v>
      </c>
      <c r="I13" s="14">
        <v>28029038</v>
      </c>
      <c r="J13" s="14">
        <v>27380268</v>
      </c>
      <c r="K13" s="14">
        <v>30091762</v>
      </c>
      <c r="L13" s="14">
        <v>30145713</v>
      </c>
      <c r="M13" s="14">
        <v>29663278</v>
      </c>
      <c r="N13" s="14">
        <v>31559098</v>
      </c>
      <c r="O13" s="23">
        <v>30597498</v>
      </c>
      <c r="P13" s="14">
        <f t="shared" si="1"/>
        <v>329370361</v>
      </c>
      <c r="Q13" s="1"/>
    </row>
    <row r="14" spans="1:17">
      <c r="A14" s="53"/>
      <c r="B14" s="54" t="s">
        <v>38</v>
      </c>
      <c r="C14" s="22" t="s">
        <v>39</v>
      </c>
      <c r="D14" s="23">
        <v>400000</v>
      </c>
      <c r="E14" s="23">
        <v>720000</v>
      </c>
      <c r="F14" s="23">
        <v>800000</v>
      </c>
      <c r="G14" s="23">
        <v>560000</v>
      </c>
      <c r="H14" s="23">
        <v>520000</v>
      </c>
      <c r="I14" s="23">
        <v>480000</v>
      </c>
      <c r="J14" s="23">
        <v>680000</v>
      </c>
      <c r="K14" s="23">
        <v>600000</v>
      </c>
      <c r="L14" s="23">
        <v>720000</v>
      </c>
      <c r="M14" s="23">
        <v>960000</v>
      </c>
      <c r="N14" s="23">
        <v>560000</v>
      </c>
      <c r="O14" s="23">
        <v>600000</v>
      </c>
      <c r="P14" s="23">
        <f t="shared" si="1"/>
        <v>7600000</v>
      </c>
      <c r="Q14" s="1"/>
    </row>
    <row r="15" spans="1:17">
      <c r="A15" s="53"/>
      <c r="B15" s="54"/>
      <c r="C15" s="22" t="s">
        <v>40</v>
      </c>
      <c r="D15" s="37">
        <v>40000</v>
      </c>
      <c r="E15" s="24">
        <v>70000</v>
      </c>
      <c r="F15" s="24">
        <v>60000</v>
      </c>
      <c r="G15" s="24">
        <v>40000</v>
      </c>
      <c r="H15" s="24">
        <v>10000</v>
      </c>
      <c r="I15" s="24">
        <v>60000</v>
      </c>
      <c r="J15" s="24">
        <v>80000</v>
      </c>
      <c r="K15" s="24">
        <v>50000</v>
      </c>
      <c r="L15" s="23">
        <v>40000</v>
      </c>
      <c r="M15" s="24">
        <v>10000</v>
      </c>
      <c r="N15" s="24">
        <v>30000</v>
      </c>
      <c r="O15" s="24">
        <v>70000</v>
      </c>
      <c r="P15" s="23">
        <f t="shared" si="1"/>
        <v>560000</v>
      </c>
      <c r="Q15" s="1"/>
    </row>
    <row r="16" spans="1:17">
      <c r="A16" s="53"/>
      <c r="B16" s="54"/>
      <c r="C16" s="22" t="s">
        <v>93</v>
      </c>
      <c r="D16" s="23"/>
      <c r="E16" s="24">
        <v>500000</v>
      </c>
      <c r="F16" s="23"/>
      <c r="G16" s="24">
        <v>500000</v>
      </c>
      <c r="H16" s="23"/>
      <c r="I16" s="24">
        <v>500000</v>
      </c>
      <c r="J16" s="23"/>
      <c r="K16" s="24">
        <v>1000000</v>
      </c>
      <c r="L16" s="23"/>
      <c r="M16" s="24">
        <v>500000</v>
      </c>
      <c r="N16" s="23"/>
      <c r="O16" s="24">
        <v>1000000</v>
      </c>
      <c r="P16" s="23">
        <f t="shared" si="1"/>
        <v>4000000</v>
      </c>
      <c r="Q16" s="1"/>
    </row>
    <row r="17" spans="1:17">
      <c r="A17" s="53"/>
      <c r="B17" s="54"/>
      <c r="C17" s="22" t="s">
        <v>94</v>
      </c>
      <c r="D17" s="23"/>
      <c r="E17" s="23"/>
      <c r="F17" s="23"/>
      <c r="G17" s="23"/>
      <c r="H17" s="23"/>
      <c r="I17" s="24">
        <v>2655000</v>
      </c>
      <c r="J17" s="23"/>
      <c r="K17" s="23"/>
      <c r="L17" s="23"/>
      <c r="M17" s="23"/>
      <c r="N17" s="23"/>
      <c r="O17" s="24">
        <v>3054000</v>
      </c>
      <c r="P17" s="23">
        <f t="shared" si="1"/>
        <v>5709000</v>
      </c>
      <c r="Q17" s="1"/>
    </row>
    <row r="18" spans="1:17">
      <c r="A18" s="53"/>
      <c r="B18" s="54"/>
      <c r="C18" s="22" t="s">
        <v>111</v>
      </c>
      <c r="D18" s="23"/>
      <c r="E18" s="23">
        <v>2270000</v>
      </c>
      <c r="F18" s="23"/>
      <c r="G18" s="23"/>
      <c r="H18" s="23"/>
      <c r="I18" s="23"/>
      <c r="J18" s="23">
        <v>270000</v>
      </c>
      <c r="K18" s="23">
        <v>210000</v>
      </c>
      <c r="L18" s="23"/>
      <c r="M18" s="23">
        <v>390000</v>
      </c>
      <c r="N18" s="23">
        <v>150000</v>
      </c>
      <c r="O18" s="23">
        <v>1328000</v>
      </c>
      <c r="P18" s="23">
        <f t="shared" si="1"/>
        <v>4618000</v>
      </c>
      <c r="Q18" s="1"/>
    </row>
    <row r="19" spans="1:17">
      <c r="A19" s="53"/>
      <c r="B19" s="54"/>
      <c r="C19" s="22" t="s">
        <v>82</v>
      </c>
      <c r="D19" s="23">
        <v>8041500</v>
      </c>
      <c r="E19" s="23">
        <v>1140100</v>
      </c>
      <c r="F19" s="23">
        <v>1268300</v>
      </c>
      <c r="G19" s="23">
        <v>2045320</v>
      </c>
      <c r="H19" s="23">
        <v>453960</v>
      </c>
      <c r="I19" s="23">
        <v>1642610</v>
      </c>
      <c r="J19" s="23">
        <v>1339450</v>
      </c>
      <c r="K19" s="23">
        <v>4269050</v>
      </c>
      <c r="L19" s="23">
        <v>11053400</v>
      </c>
      <c r="M19" s="23">
        <v>1852900</v>
      </c>
      <c r="N19" s="23">
        <v>8397020</v>
      </c>
      <c r="O19" s="23">
        <v>13072080</v>
      </c>
      <c r="P19" s="23">
        <f t="shared" si="1"/>
        <v>54575690</v>
      </c>
      <c r="Q19" s="1"/>
    </row>
    <row r="20" spans="1:17" ht="30" customHeight="1">
      <c r="A20" s="48" t="s">
        <v>41</v>
      </c>
      <c r="B20" s="6" t="s">
        <v>42</v>
      </c>
      <c r="C20" s="16" t="s">
        <v>105</v>
      </c>
      <c r="D20" s="17">
        <v>421550</v>
      </c>
      <c r="E20" s="17">
        <v>457790</v>
      </c>
      <c r="F20" s="23">
        <v>411050</v>
      </c>
      <c r="G20" s="14">
        <v>341060</v>
      </c>
      <c r="H20" s="17">
        <v>312540</v>
      </c>
      <c r="I20" s="14">
        <v>308890</v>
      </c>
      <c r="J20" s="14">
        <v>378280</v>
      </c>
      <c r="K20" s="14">
        <v>435270</v>
      </c>
      <c r="L20" s="14">
        <v>404560</v>
      </c>
      <c r="M20" s="14">
        <v>310330</v>
      </c>
      <c r="N20" s="14">
        <v>313510</v>
      </c>
      <c r="O20" s="23">
        <v>399150</v>
      </c>
      <c r="P20" s="14">
        <f t="shared" si="1"/>
        <v>4493980</v>
      </c>
      <c r="Q20" s="1"/>
    </row>
    <row r="21" spans="1:17" ht="21.95" customHeight="1">
      <c r="A21" s="49"/>
      <c r="B21" s="53" t="s">
        <v>43</v>
      </c>
      <c r="C21" s="34" t="s">
        <v>137</v>
      </c>
      <c r="D21" s="23"/>
      <c r="E21" s="23"/>
      <c r="F21" s="23"/>
      <c r="G21" s="23"/>
      <c r="H21" s="23"/>
      <c r="I21" s="23"/>
      <c r="J21" s="23"/>
      <c r="K21" s="23">
        <v>885000</v>
      </c>
      <c r="L21" s="23"/>
      <c r="M21" s="23"/>
      <c r="N21" s="23">
        <v>1650000</v>
      </c>
      <c r="O21" s="23"/>
      <c r="P21" s="23">
        <f t="shared" si="1"/>
        <v>2535000</v>
      </c>
      <c r="Q21" s="1"/>
    </row>
    <row r="22" spans="1:17">
      <c r="A22" s="49"/>
      <c r="B22" s="53"/>
      <c r="C22" s="22" t="s">
        <v>44</v>
      </c>
      <c r="D22" s="23"/>
      <c r="E22" s="23">
        <v>1400000</v>
      </c>
      <c r="F22" s="23">
        <v>700000</v>
      </c>
      <c r="G22" s="23">
        <v>700000</v>
      </c>
      <c r="H22" s="23">
        <v>700000</v>
      </c>
      <c r="I22" s="23">
        <v>700000</v>
      </c>
      <c r="J22" s="23">
        <v>700000</v>
      </c>
      <c r="K22" s="23">
        <v>700000</v>
      </c>
      <c r="L22" s="23">
        <v>700000</v>
      </c>
      <c r="M22" s="23">
        <v>700000</v>
      </c>
      <c r="N22" s="23">
        <v>700000</v>
      </c>
      <c r="O22" s="23">
        <v>700000</v>
      </c>
      <c r="P22" s="23">
        <f t="shared" si="1"/>
        <v>8400000</v>
      </c>
      <c r="Q22" s="1"/>
    </row>
    <row r="23" spans="1:17">
      <c r="A23" s="49"/>
      <c r="B23" s="54" t="s">
        <v>47</v>
      </c>
      <c r="C23" s="22" t="s">
        <v>48</v>
      </c>
      <c r="D23" s="23">
        <v>100430</v>
      </c>
      <c r="E23" s="23"/>
      <c r="F23" s="23">
        <v>177630</v>
      </c>
      <c r="G23" s="23">
        <v>88900</v>
      </c>
      <c r="H23" s="23"/>
      <c r="I23" s="23"/>
      <c r="J23" s="23">
        <v>75770</v>
      </c>
      <c r="K23" s="23"/>
      <c r="L23" s="23"/>
      <c r="M23" s="23"/>
      <c r="N23" s="23"/>
      <c r="O23" s="23">
        <v>2893910</v>
      </c>
      <c r="P23" s="23">
        <f t="shared" si="1"/>
        <v>3336640</v>
      </c>
      <c r="Q23" s="1"/>
    </row>
    <row r="24" spans="1:17">
      <c r="A24" s="49"/>
      <c r="B24" s="53"/>
      <c r="C24" s="22" t="s">
        <v>49</v>
      </c>
      <c r="D24" s="23">
        <v>743670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>
        <v>4050000</v>
      </c>
      <c r="P24" s="23">
        <f t="shared" si="1"/>
        <v>4793670</v>
      </c>
      <c r="Q24" s="1"/>
    </row>
    <row r="25" spans="1:17">
      <c r="A25" s="49"/>
      <c r="B25" s="53"/>
      <c r="C25" s="22" t="s">
        <v>101</v>
      </c>
      <c r="D25" s="23">
        <v>339670</v>
      </c>
      <c r="E25" s="23">
        <v>379300</v>
      </c>
      <c r="F25" s="23">
        <v>78700</v>
      </c>
      <c r="G25" s="23"/>
      <c r="H25" s="23"/>
      <c r="I25" s="23">
        <v>407980</v>
      </c>
      <c r="J25" s="23">
        <v>486030</v>
      </c>
      <c r="K25" s="23">
        <v>916200</v>
      </c>
      <c r="L25" s="23">
        <v>487910</v>
      </c>
      <c r="M25" s="23">
        <v>611190</v>
      </c>
      <c r="N25" s="23">
        <v>629800</v>
      </c>
      <c r="O25" s="23">
        <v>464000</v>
      </c>
      <c r="P25" s="23">
        <f t="shared" si="1"/>
        <v>4800780</v>
      </c>
      <c r="Q25" s="1"/>
    </row>
    <row r="26" spans="1:17">
      <c r="A26" s="49"/>
      <c r="B26" s="53"/>
      <c r="C26" s="22" t="s">
        <v>50</v>
      </c>
      <c r="D26" s="23">
        <v>3402790</v>
      </c>
      <c r="E26" s="23">
        <v>3777100</v>
      </c>
      <c r="F26" s="23"/>
      <c r="G26" s="23"/>
      <c r="H26" s="23"/>
      <c r="I26" s="23">
        <v>3926030</v>
      </c>
      <c r="J26" s="23">
        <v>4870560</v>
      </c>
      <c r="K26" s="23">
        <v>5233990</v>
      </c>
      <c r="L26" s="23">
        <v>4880060</v>
      </c>
      <c r="M26" s="23">
        <v>6118840</v>
      </c>
      <c r="N26" s="23">
        <v>6306080</v>
      </c>
      <c r="O26" s="23">
        <v>4647520</v>
      </c>
      <c r="P26" s="23">
        <f t="shared" si="1"/>
        <v>43162970</v>
      </c>
      <c r="Q26" s="1"/>
    </row>
    <row r="27" spans="1:17">
      <c r="A27" s="49"/>
      <c r="B27" s="53"/>
      <c r="C27" s="22" t="s">
        <v>112</v>
      </c>
      <c r="D27" s="23"/>
      <c r="E27" s="23"/>
      <c r="F27" s="23">
        <v>698480</v>
      </c>
      <c r="G27" s="23"/>
      <c r="H27" s="23"/>
      <c r="I27" s="23"/>
      <c r="J27" s="23"/>
      <c r="K27" s="23"/>
      <c r="L27" s="23"/>
      <c r="M27" s="23"/>
      <c r="N27" s="23"/>
      <c r="O27" s="23">
        <v>104910</v>
      </c>
      <c r="P27" s="23">
        <f t="shared" si="1"/>
        <v>803390</v>
      </c>
      <c r="Q27" s="1"/>
    </row>
    <row r="28" spans="1:17">
      <c r="A28" s="49"/>
      <c r="B28" s="53"/>
      <c r="C28" s="22" t="s">
        <v>51</v>
      </c>
      <c r="D28" s="23">
        <v>50000</v>
      </c>
      <c r="E28" s="23">
        <v>50000</v>
      </c>
      <c r="F28" s="23">
        <v>50000</v>
      </c>
      <c r="G28" s="23">
        <v>50000</v>
      </c>
      <c r="H28" s="23">
        <v>50000</v>
      </c>
      <c r="I28" s="23">
        <v>50000</v>
      </c>
      <c r="J28" s="23">
        <v>50000</v>
      </c>
      <c r="K28" s="23">
        <v>50000</v>
      </c>
      <c r="L28" s="23">
        <v>50000</v>
      </c>
      <c r="M28" s="23">
        <v>50000</v>
      </c>
      <c r="N28" s="23">
        <v>50000</v>
      </c>
      <c r="O28" s="23">
        <v>50000</v>
      </c>
      <c r="P28" s="23">
        <f t="shared" si="1"/>
        <v>600000</v>
      </c>
      <c r="Q28" s="1"/>
    </row>
    <row r="29" spans="1:17">
      <c r="A29" s="49"/>
      <c r="B29" s="53"/>
      <c r="C29" s="22" t="s">
        <v>106</v>
      </c>
      <c r="D29" s="23"/>
      <c r="E29" s="23"/>
      <c r="F29" s="23"/>
      <c r="G29" s="23"/>
      <c r="H29" s="23"/>
      <c r="I29" s="23"/>
      <c r="J29" s="23"/>
      <c r="K29" s="23"/>
      <c r="L29" s="23">
        <v>6000</v>
      </c>
      <c r="M29" s="23"/>
      <c r="N29" s="23"/>
      <c r="O29" s="23"/>
      <c r="P29" s="23">
        <f t="shared" si="1"/>
        <v>6000</v>
      </c>
      <c r="Q29" s="1"/>
    </row>
    <row r="30" spans="1:17">
      <c r="A30" s="49"/>
      <c r="B30" s="53"/>
      <c r="C30" s="22" t="s">
        <v>121</v>
      </c>
      <c r="D30" s="23"/>
      <c r="E30" s="23"/>
      <c r="F30" s="23">
        <v>787050</v>
      </c>
      <c r="G30" s="23"/>
      <c r="H30" s="23"/>
      <c r="I30" s="23">
        <v>130870</v>
      </c>
      <c r="J30" s="23"/>
      <c r="K30" s="23"/>
      <c r="L30" s="23"/>
      <c r="M30" s="23"/>
      <c r="N30" s="23"/>
      <c r="O30" s="23"/>
      <c r="P30" s="23">
        <f t="shared" si="1"/>
        <v>917920</v>
      </c>
      <c r="Q30" s="1"/>
    </row>
    <row r="31" spans="1:17">
      <c r="A31" s="49"/>
      <c r="B31" s="53"/>
      <c r="C31" s="22" t="s">
        <v>113</v>
      </c>
      <c r="D31" s="23"/>
      <c r="E31" s="23"/>
      <c r="F31" s="23"/>
      <c r="G31" s="23">
        <v>4961040</v>
      </c>
      <c r="H31" s="23">
        <v>1574420</v>
      </c>
      <c r="I31" s="23">
        <v>1676100</v>
      </c>
      <c r="J31" s="23">
        <v>1727870</v>
      </c>
      <c r="K31" s="23">
        <v>1704480</v>
      </c>
      <c r="L31" s="23">
        <v>3643900</v>
      </c>
      <c r="M31" s="23">
        <v>1873810</v>
      </c>
      <c r="N31" s="23"/>
      <c r="O31" s="23">
        <v>3826090</v>
      </c>
      <c r="P31" s="23">
        <f t="shared" si="1"/>
        <v>20987710</v>
      </c>
      <c r="Q31" s="1"/>
    </row>
    <row r="32" spans="1:17">
      <c r="A32" s="49"/>
      <c r="B32" s="53"/>
      <c r="C32" s="22" t="s">
        <v>95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>
        <v>80500</v>
      </c>
      <c r="O32" s="23"/>
      <c r="P32" s="23">
        <f t="shared" si="1"/>
        <v>80500</v>
      </c>
      <c r="Q32" s="1"/>
    </row>
    <row r="33" spans="1:17">
      <c r="A33" s="49"/>
      <c r="B33" s="53"/>
      <c r="C33" s="22" t="s">
        <v>114</v>
      </c>
      <c r="D33" s="23"/>
      <c r="E33" s="23"/>
      <c r="F33" s="23"/>
      <c r="G33" s="23"/>
      <c r="H33" s="23"/>
      <c r="I33" s="22">
        <v>42560</v>
      </c>
      <c r="J33" s="23"/>
      <c r="K33" s="23"/>
      <c r="L33" s="23">
        <v>32000</v>
      </c>
      <c r="M33" s="23"/>
      <c r="N33" s="23">
        <v>32000</v>
      </c>
      <c r="O33" s="23">
        <v>32000</v>
      </c>
      <c r="P33" s="23">
        <f t="shared" si="1"/>
        <v>138560</v>
      </c>
      <c r="Q33" s="1"/>
    </row>
    <row r="34" spans="1:17">
      <c r="A34" s="49"/>
      <c r="B34" s="57" t="s">
        <v>100</v>
      </c>
      <c r="C34" s="13" t="s">
        <v>134</v>
      </c>
      <c r="D34" s="14">
        <v>10700</v>
      </c>
      <c r="E34" s="14">
        <v>9700</v>
      </c>
      <c r="F34" s="23">
        <v>11200</v>
      </c>
      <c r="G34" s="14">
        <v>11700</v>
      </c>
      <c r="H34" s="14">
        <v>8200</v>
      </c>
      <c r="I34" s="14">
        <v>18300</v>
      </c>
      <c r="J34" s="14">
        <v>13000</v>
      </c>
      <c r="K34" s="14">
        <v>23400</v>
      </c>
      <c r="L34" s="14">
        <v>14700</v>
      </c>
      <c r="M34" s="23">
        <v>18900</v>
      </c>
      <c r="N34" s="14">
        <v>15200</v>
      </c>
      <c r="O34" s="23">
        <v>38200</v>
      </c>
      <c r="P34" s="14">
        <f t="shared" si="1"/>
        <v>193200</v>
      </c>
      <c r="Q34" s="1"/>
    </row>
    <row r="35" spans="1:17">
      <c r="A35" s="49"/>
      <c r="B35" s="58"/>
      <c r="C35" s="13" t="s">
        <v>56</v>
      </c>
      <c r="D35" s="14">
        <v>26900</v>
      </c>
      <c r="E35" s="14">
        <v>26900</v>
      </c>
      <c r="F35" s="23">
        <v>26900</v>
      </c>
      <c r="G35" s="14">
        <v>26900</v>
      </c>
      <c r="H35" s="14">
        <v>26900</v>
      </c>
      <c r="I35" s="14">
        <v>26900</v>
      </c>
      <c r="J35" s="14">
        <v>26900</v>
      </c>
      <c r="K35" s="14">
        <v>26900</v>
      </c>
      <c r="L35" s="14">
        <v>26900</v>
      </c>
      <c r="M35" s="23">
        <v>26900</v>
      </c>
      <c r="N35" s="14">
        <v>26900</v>
      </c>
      <c r="O35" s="23">
        <v>26900</v>
      </c>
      <c r="P35" s="14">
        <f t="shared" si="1"/>
        <v>322800</v>
      </c>
      <c r="Q35" s="1"/>
    </row>
    <row r="36" spans="1:17">
      <c r="A36" s="49"/>
      <c r="B36" s="58"/>
      <c r="C36" s="13" t="s">
        <v>57</v>
      </c>
      <c r="D36" s="14">
        <v>17900</v>
      </c>
      <c r="E36" s="14">
        <v>17900</v>
      </c>
      <c r="F36" s="23">
        <v>17900</v>
      </c>
      <c r="G36" s="14">
        <v>17900</v>
      </c>
      <c r="H36" s="14">
        <v>17900</v>
      </c>
      <c r="I36" s="14">
        <v>17900</v>
      </c>
      <c r="J36" s="14">
        <v>17900</v>
      </c>
      <c r="K36" s="14">
        <v>17900</v>
      </c>
      <c r="L36" s="14">
        <v>17900</v>
      </c>
      <c r="M36" s="23">
        <v>17900</v>
      </c>
      <c r="N36" s="14">
        <v>17900</v>
      </c>
      <c r="O36" s="23">
        <v>17900</v>
      </c>
      <c r="P36" s="14">
        <f t="shared" si="1"/>
        <v>214800</v>
      </c>
      <c r="Q36" s="1"/>
    </row>
    <row r="37" spans="1:17">
      <c r="A37" s="49"/>
      <c r="B37" s="58"/>
      <c r="C37" s="13" t="s">
        <v>58</v>
      </c>
      <c r="D37" s="14">
        <v>55000</v>
      </c>
      <c r="E37" s="14">
        <v>55000</v>
      </c>
      <c r="F37" s="23">
        <v>55000</v>
      </c>
      <c r="G37" s="14">
        <v>55000</v>
      </c>
      <c r="H37" s="14">
        <v>55000</v>
      </c>
      <c r="I37" s="14">
        <v>55000</v>
      </c>
      <c r="J37" s="14">
        <v>55000</v>
      </c>
      <c r="K37" s="14">
        <v>55000</v>
      </c>
      <c r="L37" s="14">
        <v>55000</v>
      </c>
      <c r="M37" s="23">
        <v>55000</v>
      </c>
      <c r="N37" s="14">
        <v>55000</v>
      </c>
      <c r="O37" s="23">
        <v>55000</v>
      </c>
      <c r="P37" s="14">
        <f t="shared" si="1"/>
        <v>660000</v>
      </c>
      <c r="Q37" s="1"/>
    </row>
    <row r="38" spans="1:17">
      <c r="A38" s="49"/>
      <c r="B38" s="58"/>
      <c r="C38" s="13" t="s">
        <v>97</v>
      </c>
      <c r="D38" s="14">
        <v>330000</v>
      </c>
      <c r="E38" s="14">
        <v>330000</v>
      </c>
      <c r="F38" s="23">
        <v>330000</v>
      </c>
      <c r="G38" s="14">
        <v>330000</v>
      </c>
      <c r="H38" s="14">
        <v>1330000</v>
      </c>
      <c r="I38" s="14">
        <v>330000</v>
      </c>
      <c r="J38" s="14">
        <v>330000</v>
      </c>
      <c r="K38" s="14">
        <v>330000</v>
      </c>
      <c r="L38" s="14">
        <v>330000</v>
      </c>
      <c r="M38" s="23">
        <v>330000</v>
      </c>
      <c r="N38" s="14">
        <v>330000</v>
      </c>
      <c r="O38" s="23">
        <v>330000</v>
      </c>
      <c r="P38" s="14">
        <f t="shared" si="1"/>
        <v>4960000</v>
      </c>
      <c r="Q38" s="1"/>
    </row>
    <row r="39" spans="1:17">
      <c r="A39" s="49"/>
      <c r="B39" s="58"/>
      <c r="C39" s="13" t="s">
        <v>59</v>
      </c>
      <c r="D39" s="14">
        <v>132000</v>
      </c>
      <c r="E39" s="14">
        <v>132000</v>
      </c>
      <c r="F39" s="23">
        <v>132000</v>
      </c>
      <c r="G39" s="14">
        <v>330000</v>
      </c>
      <c r="H39" s="14">
        <v>330000</v>
      </c>
      <c r="I39" s="14">
        <v>330000</v>
      </c>
      <c r="J39" s="14">
        <v>330000</v>
      </c>
      <c r="K39" s="14">
        <v>330000</v>
      </c>
      <c r="L39" s="14">
        <v>330000</v>
      </c>
      <c r="M39" s="23">
        <v>330000</v>
      </c>
      <c r="N39" s="14">
        <v>330000</v>
      </c>
      <c r="O39" s="23">
        <v>330000</v>
      </c>
      <c r="P39" s="14">
        <f t="shared" si="1"/>
        <v>3366000</v>
      </c>
      <c r="Q39" s="1"/>
    </row>
    <row r="40" spans="1:17">
      <c r="A40" s="49"/>
      <c r="B40" s="58"/>
      <c r="C40" s="13" t="s">
        <v>60</v>
      </c>
      <c r="D40" s="14">
        <v>100000</v>
      </c>
      <c r="E40" s="14">
        <v>100000</v>
      </c>
      <c r="F40" s="23">
        <v>100000</v>
      </c>
      <c r="G40" s="14">
        <v>100000</v>
      </c>
      <c r="H40" s="14">
        <v>100000</v>
      </c>
      <c r="I40" s="14">
        <v>100000</v>
      </c>
      <c r="J40" s="14">
        <v>100000</v>
      </c>
      <c r="K40" s="14">
        <v>100000</v>
      </c>
      <c r="L40" s="14">
        <v>100000</v>
      </c>
      <c r="M40" s="23">
        <v>100000</v>
      </c>
      <c r="N40" s="14">
        <v>100000</v>
      </c>
      <c r="O40" s="23">
        <v>100000</v>
      </c>
      <c r="P40" s="14">
        <f t="shared" si="1"/>
        <v>1200000</v>
      </c>
      <c r="Q40" s="1"/>
    </row>
    <row r="41" spans="1:17">
      <c r="A41" s="49"/>
      <c r="B41" s="58"/>
      <c r="C41" s="13" t="s">
        <v>61</v>
      </c>
      <c r="D41" s="14"/>
      <c r="E41" s="14"/>
      <c r="F41" s="23">
        <v>150000</v>
      </c>
      <c r="G41" s="14">
        <v>180000</v>
      </c>
      <c r="H41" s="14"/>
      <c r="I41" s="14">
        <v>150000</v>
      </c>
      <c r="J41" s="14"/>
      <c r="K41" s="14"/>
      <c r="L41" s="14">
        <v>150000</v>
      </c>
      <c r="M41" s="23">
        <v>150000</v>
      </c>
      <c r="N41" s="14">
        <v>150000</v>
      </c>
      <c r="O41" s="23"/>
      <c r="P41" s="14">
        <f t="shared" si="1"/>
        <v>930000</v>
      </c>
      <c r="Q41" s="1"/>
    </row>
    <row r="42" spans="1:17">
      <c r="A42" s="50"/>
      <c r="B42" s="59"/>
      <c r="C42" s="13" t="s">
        <v>135</v>
      </c>
      <c r="D42" s="14"/>
      <c r="E42" s="14"/>
      <c r="F42" s="23">
        <v>225000</v>
      </c>
      <c r="G42" s="14"/>
      <c r="H42" s="14"/>
      <c r="I42" s="14"/>
      <c r="J42" s="14">
        <v>30000</v>
      </c>
      <c r="K42" s="14"/>
      <c r="L42" s="14"/>
      <c r="M42" s="23"/>
      <c r="N42" s="14"/>
      <c r="O42" s="23"/>
      <c r="P42" s="14">
        <f t="shared" si="1"/>
        <v>255000</v>
      </c>
      <c r="Q42" s="1"/>
    </row>
    <row r="43" spans="1:17">
      <c r="A43" s="13"/>
      <c r="B43" s="16"/>
      <c r="C43" s="13" t="s">
        <v>136</v>
      </c>
      <c r="D43" s="14"/>
      <c r="E43" s="14"/>
      <c r="F43" s="23">
        <v>652000</v>
      </c>
      <c r="G43" s="14"/>
      <c r="H43" s="14">
        <v>80000</v>
      </c>
      <c r="I43" s="14"/>
      <c r="J43" s="14"/>
      <c r="K43" s="14"/>
      <c r="L43" s="14">
        <v>5000</v>
      </c>
      <c r="M43" s="23"/>
      <c r="N43" s="14"/>
      <c r="O43" s="23"/>
      <c r="P43" s="14">
        <f t="shared" si="1"/>
        <v>737000</v>
      </c>
      <c r="Q43" s="1"/>
    </row>
    <row r="44" spans="1:17">
      <c r="A44" s="13"/>
      <c r="B44" s="16"/>
      <c r="C44" s="13" t="s">
        <v>62</v>
      </c>
      <c r="D44" s="14">
        <v>126500</v>
      </c>
      <c r="E44" s="14"/>
      <c r="F44" s="23">
        <v>126500</v>
      </c>
      <c r="G44" s="14"/>
      <c r="H44" s="14"/>
      <c r="I44" s="14">
        <v>126500</v>
      </c>
      <c r="J44" s="14">
        <v>242000</v>
      </c>
      <c r="K44" s="14">
        <v>484000</v>
      </c>
      <c r="L44" s="14">
        <v>126500</v>
      </c>
      <c r="M44" s="23"/>
      <c r="N44" s="14"/>
      <c r="O44" s="23">
        <v>126500</v>
      </c>
      <c r="P44" s="14">
        <f t="shared" si="1"/>
        <v>1358500</v>
      </c>
      <c r="Q44" s="1"/>
    </row>
    <row r="45" spans="1:17">
      <c r="A45" s="53" t="s">
        <v>41</v>
      </c>
      <c r="B45" s="53" t="s">
        <v>100</v>
      </c>
      <c r="C45" s="13" t="s">
        <v>119</v>
      </c>
      <c r="D45" s="14"/>
      <c r="E45" s="14"/>
      <c r="F45" s="23"/>
      <c r="G45" s="14"/>
      <c r="H45" s="14"/>
      <c r="I45" s="14"/>
      <c r="J45" s="14"/>
      <c r="K45" s="14">
        <v>425000</v>
      </c>
      <c r="L45" s="14"/>
      <c r="M45" s="23"/>
      <c r="N45" s="14"/>
      <c r="O45" s="23"/>
      <c r="P45" s="14">
        <f>SUM(D45:O45)</f>
        <v>425000</v>
      </c>
      <c r="Q45" s="1"/>
    </row>
    <row r="46" spans="1:17">
      <c r="A46" s="53"/>
      <c r="B46" s="53"/>
      <c r="C46" s="13" t="s">
        <v>120</v>
      </c>
      <c r="D46" s="14"/>
      <c r="E46" s="14"/>
      <c r="F46" s="23"/>
      <c r="G46" s="14"/>
      <c r="H46" s="14"/>
      <c r="I46" s="14"/>
      <c r="J46" s="14">
        <v>66000</v>
      </c>
      <c r="K46" s="14">
        <v>88000</v>
      </c>
      <c r="L46" s="14">
        <v>22000</v>
      </c>
      <c r="M46" s="23">
        <v>55000</v>
      </c>
      <c r="N46" s="14">
        <v>66000</v>
      </c>
      <c r="O46" s="23">
        <v>22000</v>
      </c>
      <c r="P46" s="14">
        <f t="shared" ref="P46:P62" si="2">SUM(D46:O46)</f>
        <v>319000</v>
      </c>
    </row>
    <row r="47" spans="1:17">
      <c r="A47" s="53"/>
      <c r="B47" s="53"/>
      <c r="C47" s="13" t="s">
        <v>98</v>
      </c>
      <c r="D47" s="14">
        <v>299200</v>
      </c>
      <c r="E47" s="14">
        <v>140100</v>
      </c>
      <c r="F47" s="23">
        <v>225900</v>
      </c>
      <c r="G47" s="14">
        <v>597000</v>
      </c>
      <c r="H47" s="14">
        <v>18000</v>
      </c>
      <c r="I47" s="14">
        <v>162000</v>
      </c>
      <c r="J47" s="14">
        <v>25300</v>
      </c>
      <c r="K47" s="14">
        <v>155000</v>
      </c>
      <c r="L47" s="14"/>
      <c r="M47" s="23">
        <v>155500</v>
      </c>
      <c r="N47" s="14">
        <v>97800</v>
      </c>
      <c r="O47" s="23">
        <v>108400</v>
      </c>
      <c r="P47" s="14">
        <f t="shared" si="2"/>
        <v>1984200</v>
      </c>
    </row>
    <row r="48" spans="1:17">
      <c r="A48" s="53"/>
      <c r="B48" s="53"/>
      <c r="C48" s="13" t="s">
        <v>140</v>
      </c>
      <c r="D48" s="14"/>
      <c r="E48" s="14">
        <v>100000</v>
      </c>
      <c r="F48" s="23"/>
      <c r="G48" s="14"/>
      <c r="H48" s="14"/>
      <c r="I48" s="14">
        <v>100000</v>
      </c>
      <c r="J48" s="14"/>
      <c r="K48" s="14">
        <v>200000</v>
      </c>
      <c r="L48" s="14"/>
      <c r="M48" s="23">
        <v>200000</v>
      </c>
      <c r="N48" s="14"/>
      <c r="O48" s="23">
        <v>100000</v>
      </c>
      <c r="P48" s="14">
        <f t="shared" si="2"/>
        <v>700000</v>
      </c>
    </row>
    <row r="49" spans="1:23">
      <c r="A49" s="53"/>
      <c r="B49" s="53"/>
      <c r="C49" s="13" t="s">
        <v>118</v>
      </c>
      <c r="D49" s="14"/>
      <c r="E49" s="14"/>
      <c r="F49" s="23"/>
      <c r="G49" s="14"/>
      <c r="H49" s="14"/>
      <c r="I49" s="14"/>
      <c r="J49" s="14"/>
      <c r="K49" s="14"/>
      <c r="L49" s="14"/>
      <c r="M49" s="23"/>
      <c r="N49" s="14"/>
      <c r="O49" s="23">
        <v>990000</v>
      </c>
      <c r="P49" s="14">
        <f t="shared" si="2"/>
        <v>990000</v>
      </c>
    </row>
    <row r="50" spans="1:23">
      <c r="A50" s="53"/>
      <c r="B50" s="53"/>
      <c r="C50" s="13" t="s">
        <v>116</v>
      </c>
      <c r="D50" s="14"/>
      <c r="E50" s="14"/>
      <c r="F50" s="23">
        <v>8800000</v>
      </c>
      <c r="G50" s="14"/>
      <c r="H50" s="14"/>
      <c r="I50" s="14">
        <v>19580</v>
      </c>
      <c r="J50" s="14"/>
      <c r="K50" s="14"/>
      <c r="L50" s="14"/>
      <c r="M50" s="23"/>
      <c r="N50" s="14"/>
      <c r="O50" s="23">
        <v>27760</v>
      </c>
      <c r="P50" s="14">
        <f t="shared" si="2"/>
        <v>8847340</v>
      </c>
    </row>
    <row r="51" spans="1:23">
      <c r="A51" s="53"/>
      <c r="B51" s="53"/>
      <c r="C51" s="13" t="s">
        <v>115</v>
      </c>
      <c r="D51" s="14"/>
      <c r="E51" s="14">
        <v>1670900</v>
      </c>
      <c r="F51" s="23"/>
      <c r="G51" s="14"/>
      <c r="H51" s="14"/>
      <c r="I51" s="14"/>
      <c r="J51" s="14"/>
      <c r="K51" s="14"/>
      <c r="L51" s="14"/>
      <c r="M51" s="23"/>
      <c r="N51" s="14"/>
      <c r="O51" s="23"/>
      <c r="P51" s="14">
        <f t="shared" si="2"/>
        <v>1670900</v>
      </c>
    </row>
    <row r="52" spans="1:23">
      <c r="A52" s="53"/>
      <c r="B52" s="53"/>
      <c r="C52" s="13" t="s">
        <v>117</v>
      </c>
      <c r="D52" s="14"/>
      <c r="E52" s="14"/>
      <c r="F52" s="23"/>
      <c r="G52" s="14"/>
      <c r="H52" s="14"/>
      <c r="I52" s="14">
        <v>4400</v>
      </c>
      <c r="J52" s="14"/>
      <c r="K52" s="14"/>
      <c r="L52" s="14">
        <v>2265861</v>
      </c>
      <c r="M52" s="23"/>
      <c r="N52" s="14"/>
      <c r="O52" s="23"/>
      <c r="P52" s="14">
        <f t="shared" si="2"/>
        <v>2270261</v>
      </c>
    </row>
    <row r="53" spans="1:23">
      <c r="A53" s="53"/>
      <c r="B53" s="53" t="s">
        <v>54</v>
      </c>
      <c r="C53" s="22" t="s">
        <v>55</v>
      </c>
      <c r="D53" s="23">
        <v>290830</v>
      </c>
      <c r="E53" s="23">
        <v>290830</v>
      </c>
      <c r="F53" s="23">
        <v>290830</v>
      </c>
      <c r="G53" s="23">
        <v>290830</v>
      </c>
      <c r="H53" s="23">
        <v>290830</v>
      </c>
      <c r="I53" s="23">
        <v>290830</v>
      </c>
      <c r="J53" s="23">
        <v>290830</v>
      </c>
      <c r="K53" s="23">
        <v>290830</v>
      </c>
      <c r="L53" s="23">
        <v>290830</v>
      </c>
      <c r="M53" s="23">
        <v>290830</v>
      </c>
      <c r="N53" s="23">
        <v>290830</v>
      </c>
      <c r="O53" s="23">
        <v>290830</v>
      </c>
      <c r="P53" s="23">
        <f t="shared" si="2"/>
        <v>3489960</v>
      </c>
    </row>
    <row r="54" spans="1:23">
      <c r="A54" s="53"/>
      <c r="B54" s="53"/>
      <c r="C54" s="22" t="s">
        <v>122</v>
      </c>
      <c r="D54" s="23"/>
      <c r="E54" s="23"/>
      <c r="F54" s="23"/>
      <c r="G54" s="23"/>
      <c r="H54" s="23"/>
      <c r="I54" s="23"/>
      <c r="J54" s="23"/>
      <c r="K54" s="23"/>
      <c r="L54" s="23"/>
      <c r="M54" s="23">
        <v>168000</v>
      </c>
      <c r="N54" s="23">
        <v>1658000</v>
      </c>
      <c r="O54" s="23"/>
      <c r="P54" s="23">
        <f t="shared" si="2"/>
        <v>1826000</v>
      </c>
    </row>
    <row r="55" spans="1:23">
      <c r="A55" s="53"/>
      <c r="B55" s="53"/>
      <c r="C55" s="22" t="s">
        <v>96</v>
      </c>
      <c r="D55" s="23"/>
      <c r="E55" s="23">
        <v>81000</v>
      </c>
      <c r="F55" s="23">
        <v>77000</v>
      </c>
      <c r="G55" s="23"/>
      <c r="H55" s="23"/>
      <c r="I55" s="23">
        <v>77000</v>
      </c>
      <c r="J55" s="23">
        <v>60000</v>
      </c>
      <c r="K55" s="23">
        <v>212000</v>
      </c>
      <c r="L55" s="23">
        <v>192863</v>
      </c>
      <c r="M55" s="23">
        <v>269000</v>
      </c>
      <c r="N55" s="23">
        <v>147000</v>
      </c>
      <c r="O55" s="23">
        <v>130870</v>
      </c>
      <c r="P55" s="23">
        <f t="shared" si="2"/>
        <v>1246733</v>
      </c>
    </row>
    <row r="56" spans="1:23" ht="17.100000000000001" customHeight="1">
      <c r="A56" s="55" t="s">
        <v>63</v>
      </c>
      <c r="B56" s="53" t="s">
        <v>52</v>
      </c>
      <c r="C56" s="13" t="s">
        <v>124</v>
      </c>
      <c r="D56" s="14"/>
      <c r="E56" s="14"/>
      <c r="F56" s="14">
        <v>250000</v>
      </c>
      <c r="G56" s="14"/>
      <c r="H56" s="14">
        <v>1188000</v>
      </c>
      <c r="I56" s="14"/>
      <c r="J56" s="14"/>
      <c r="K56" s="14"/>
      <c r="L56" s="14"/>
      <c r="M56" s="14"/>
      <c r="N56" s="14">
        <v>40000</v>
      </c>
      <c r="O56" s="23"/>
      <c r="P56" s="14">
        <f t="shared" si="2"/>
        <v>1478000</v>
      </c>
      <c r="W56" s="19"/>
    </row>
    <row r="57" spans="1:23">
      <c r="A57" s="56"/>
      <c r="B57" s="53"/>
      <c r="C57" s="13" t="s">
        <v>53</v>
      </c>
      <c r="D57" s="14"/>
      <c r="E57" s="14">
        <v>140000</v>
      </c>
      <c r="F57" s="14"/>
      <c r="G57" s="14"/>
      <c r="H57" s="14"/>
      <c r="I57" s="14"/>
      <c r="J57" s="14"/>
      <c r="K57" s="14"/>
      <c r="L57" s="14"/>
      <c r="M57" s="14"/>
      <c r="N57" s="14"/>
      <c r="O57" s="23"/>
      <c r="P57" s="14">
        <f t="shared" si="2"/>
        <v>140000</v>
      </c>
    </row>
    <row r="58" spans="1:23">
      <c r="A58" s="56"/>
      <c r="B58" s="53"/>
      <c r="C58" s="13" t="s">
        <v>123</v>
      </c>
      <c r="D58" s="14">
        <v>1000000</v>
      </c>
      <c r="E58" s="14"/>
      <c r="F58" s="14">
        <v>112000</v>
      </c>
      <c r="G58" s="14"/>
      <c r="H58" s="14"/>
      <c r="I58" s="14"/>
      <c r="J58" s="14"/>
      <c r="K58" s="14"/>
      <c r="L58" s="14"/>
      <c r="M58" s="14"/>
      <c r="N58" s="14"/>
      <c r="O58" s="23"/>
      <c r="P58" s="14">
        <f t="shared" si="2"/>
        <v>1112000</v>
      </c>
    </row>
    <row r="59" spans="1:23">
      <c r="A59" s="56"/>
      <c r="B59" s="6" t="s">
        <v>33</v>
      </c>
      <c r="C59" s="20" t="s">
        <v>77</v>
      </c>
      <c r="D59" s="14">
        <v>915860</v>
      </c>
      <c r="E59" s="14">
        <v>915860</v>
      </c>
      <c r="F59" s="14">
        <v>915860</v>
      </c>
      <c r="G59" s="14">
        <v>915860</v>
      </c>
      <c r="H59" s="14">
        <v>915860</v>
      </c>
      <c r="I59" s="14">
        <v>915860</v>
      </c>
      <c r="J59" s="14">
        <v>915860</v>
      </c>
      <c r="K59" s="14">
        <v>915860</v>
      </c>
      <c r="L59" s="14">
        <v>915860</v>
      </c>
      <c r="M59" s="14">
        <v>915860</v>
      </c>
      <c r="N59" s="14">
        <v>915860</v>
      </c>
      <c r="O59" s="14">
        <v>915860</v>
      </c>
      <c r="P59" s="14">
        <f t="shared" si="2"/>
        <v>10990320</v>
      </c>
    </row>
    <row r="60" spans="1:23">
      <c r="A60" s="56"/>
      <c r="B60" s="6" t="s">
        <v>64</v>
      </c>
      <c r="C60" s="20" t="s">
        <v>142</v>
      </c>
      <c r="D60" s="14"/>
      <c r="E60" s="14">
        <v>280000</v>
      </c>
      <c r="F60" s="14">
        <v>430000</v>
      </c>
      <c r="G60" s="14"/>
      <c r="H60" s="14"/>
      <c r="I60" s="14">
        <v>180000</v>
      </c>
      <c r="J60" s="14"/>
      <c r="K60" s="14">
        <v>280000</v>
      </c>
      <c r="L60" s="14">
        <v>530000</v>
      </c>
      <c r="M60" s="14"/>
      <c r="N60" s="14">
        <v>280000</v>
      </c>
      <c r="O60" s="14">
        <v>530000</v>
      </c>
      <c r="P60" s="14">
        <f t="shared" si="2"/>
        <v>2510000</v>
      </c>
    </row>
    <row r="61" spans="1:23" ht="27">
      <c r="A61" s="53" t="s">
        <v>65</v>
      </c>
      <c r="B61" s="9" t="s">
        <v>86</v>
      </c>
      <c r="C61" s="16" t="s">
        <v>125</v>
      </c>
      <c r="D61" s="14"/>
      <c r="E61" s="14"/>
      <c r="F61" s="14">
        <v>66000</v>
      </c>
      <c r="G61" s="14"/>
      <c r="H61" s="14"/>
      <c r="I61" s="14"/>
      <c r="J61" s="14">
        <v>60000</v>
      </c>
      <c r="K61" s="14"/>
      <c r="L61" s="14">
        <v>15000</v>
      </c>
      <c r="M61" s="14"/>
      <c r="N61" s="14">
        <v>540000</v>
      </c>
      <c r="O61" s="14"/>
      <c r="P61" s="14">
        <f t="shared" si="2"/>
        <v>681000</v>
      </c>
    </row>
    <row r="62" spans="1:23">
      <c r="A62" s="53"/>
      <c r="B62" s="6" t="s">
        <v>66</v>
      </c>
      <c r="C62" s="16" t="s">
        <v>126</v>
      </c>
      <c r="D62" s="14"/>
      <c r="E62" s="14"/>
      <c r="F62" s="14">
        <v>1650000</v>
      </c>
      <c r="G62" s="14"/>
      <c r="H62" s="14"/>
      <c r="I62" s="14"/>
      <c r="J62" s="14"/>
      <c r="K62" s="14"/>
      <c r="L62" s="14">
        <v>1400000</v>
      </c>
      <c r="M62" s="14"/>
      <c r="N62" s="14"/>
      <c r="O62" s="14"/>
      <c r="P62" s="14">
        <f t="shared" si="2"/>
        <v>3050000</v>
      </c>
    </row>
    <row r="63" spans="1:23" ht="27">
      <c r="A63" s="9" t="s">
        <v>148</v>
      </c>
      <c r="B63" s="6" t="s">
        <v>144</v>
      </c>
      <c r="C63" s="16" t="s">
        <v>146</v>
      </c>
      <c r="D63" s="14"/>
      <c r="E63" s="14"/>
      <c r="F63" s="14"/>
      <c r="G63" s="14"/>
      <c r="H63" s="14"/>
      <c r="I63" s="14"/>
      <c r="J63" s="14"/>
      <c r="K63" s="14"/>
      <c r="L63" s="14">
        <v>548520</v>
      </c>
      <c r="M63" s="14"/>
      <c r="N63" s="14"/>
      <c r="O63" s="14"/>
      <c r="P63" s="14">
        <v>548520</v>
      </c>
    </row>
    <row r="64" spans="1:23">
      <c r="A64" s="52" t="s">
        <v>27</v>
      </c>
      <c r="B64" s="52"/>
      <c r="C64" s="52"/>
      <c r="D64" s="31">
        <f t="shared" ref="D64:K64" si="3">SUM(D4:D62)</f>
        <v>354516350</v>
      </c>
      <c r="E64" s="31">
        <f t="shared" si="3"/>
        <v>330070055</v>
      </c>
      <c r="F64" s="31">
        <f t="shared" si="3"/>
        <v>372929625</v>
      </c>
      <c r="G64" s="31">
        <f t="shared" si="3"/>
        <v>363663873</v>
      </c>
      <c r="H64" s="31">
        <f t="shared" si="3"/>
        <v>387208632</v>
      </c>
      <c r="I64" s="31">
        <f t="shared" si="3"/>
        <v>406773303</v>
      </c>
      <c r="J64" s="31">
        <f t="shared" si="3"/>
        <v>398618921</v>
      </c>
      <c r="K64" s="31">
        <f t="shared" si="3"/>
        <v>435251388</v>
      </c>
      <c r="L64" s="31">
        <f>SUM(L4:L63)</f>
        <v>446590582</v>
      </c>
      <c r="M64" s="31">
        <f>SUM(M4:M62)</f>
        <v>415497955</v>
      </c>
      <c r="N64" s="31">
        <f>SUM(N4:N62)</f>
        <v>467433236</v>
      </c>
      <c r="O64" s="31">
        <f>SUM(O4:O62)</f>
        <v>490102965</v>
      </c>
      <c r="P64" s="31">
        <f>SUM(P4:P62)</f>
        <v>4868108365</v>
      </c>
    </row>
    <row r="65" spans="1:1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72" spans="1:16">
      <c r="F72" t="s">
        <v>147</v>
      </c>
    </row>
  </sheetData>
  <mergeCells count="16">
    <mergeCell ref="A20:A42"/>
    <mergeCell ref="G1:I1"/>
    <mergeCell ref="A64:C64"/>
    <mergeCell ref="B8:B11"/>
    <mergeCell ref="B14:B19"/>
    <mergeCell ref="B23:B33"/>
    <mergeCell ref="B53:B55"/>
    <mergeCell ref="B56:B58"/>
    <mergeCell ref="A4:A19"/>
    <mergeCell ref="B4:B6"/>
    <mergeCell ref="A56:A60"/>
    <mergeCell ref="A61:A62"/>
    <mergeCell ref="A45:A55"/>
    <mergeCell ref="B45:B52"/>
    <mergeCell ref="B21:B22"/>
    <mergeCell ref="B34:B4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표지</vt:lpstr>
      <vt:lpstr>총결산</vt:lpstr>
      <vt:lpstr>수입</vt:lpstr>
      <vt:lpstr>지출</vt:lpstr>
      <vt:lpstr>수입!Print_Area</vt:lpstr>
      <vt:lpstr>지출!Print_Area</vt:lpstr>
      <vt:lpstr>총결산!Print_Area</vt:lpstr>
      <vt:lpstr>표지!Print_Area</vt:lpstr>
      <vt:lpstr>수입!Print_Titles</vt:lpstr>
      <vt:lpstr>지출!Print_Titles</vt:lpstr>
      <vt:lpstr>총결산!Print_Titles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지현 최</dc:creator>
  <cp:lastModifiedBy>user</cp:lastModifiedBy>
  <cp:lastPrinted>2026-03-30T02:00:42Z</cp:lastPrinted>
  <dcterms:created xsi:type="dcterms:W3CDTF">2024-03-01T01:52:11Z</dcterms:created>
  <dcterms:modified xsi:type="dcterms:W3CDTF">2026-03-30T02:01:28Z</dcterms:modified>
</cp:coreProperties>
</file>